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filterPrivacy="1" defaultThemeVersion="124226"/>
  <xr:revisionPtr revIDLastSave="0" documentId="13_ncr:1_{C1968D89-2C81-4475-BB53-10E83F452A48}" xr6:coauthVersionLast="47" xr6:coauthVersionMax="47" xr10:uidLastSave="{00000000-0000-0000-0000-000000000000}"/>
  <bookViews>
    <workbookView xWindow="780" yWindow="780" windowWidth="22380" windowHeight="14100" xr2:uid="{00000000-000D-0000-FFFF-FFFF00000000}"/>
  </bookViews>
  <sheets>
    <sheet name="Лист1" sheetId="5" r:id="rId1"/>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38" i="5" l="1"/>
  <c r="E38" i="5"/>
  <c r="C38" i="5"/>
  <c r="B38" i="5"/>
  <c r="D36" i="5"/>
  <c r="E36" i="5"/>
  <c r="C36" i="5"/>
  <c r="E34" i="5"/>
  <c r="C34" i="5"/>
  <c r="E32" i="5"/>
  <c r="D32" i="5"/>
  <c r="C32" i="5"/>
  <c r="E28" i="5"/>
  <c r="D28" i="5"/>
  <c r="C28" i="5"/>
  <c r="D26" i="5"/>
  <c r="E26" i="5"/>
  <c r="C26" i="5"/>
  <c r="D24" i="5"/>
  <c r="E24" i="5"/>
  <c r="C24" i="5"/>
</calcChain>
</file>

<file path=xl/sharedStrings.xml><?xml version="1.0" encoding="utf-8"?>
<sst xmlns="http://schemas.openxmlformats.org/spreadsheetml/2006/main" count="82" uniqueCount="55">
  <si>
    <t>Տարեկան</t>
  </si>
  <si>
    <t>Տրամաբանական մոդելի բաղադրիչ</t>
  </si>
  <si>
    <t>Մ Ո Ն Ի Թ Ո Ր Ի Ն Գ Ի  Ա Ն Ձ Ն Ա Գ Ի Ր</t>
  </si>
  <si>
    <t>Ցուցանիշի ստացման աղբյուր</t>
  </si>
  <si>
    <t>Ցուցանիշի ստացման մեթոդ</t>
  </si>
  <si>
    <t>X</t>
  </si>
  <si>
    <t>Փաստաթղթային ուսումնասիրություն</t>
  </si>
  <si>
    <t>Համայնքապետա-րան</t>
  </si>
  <si>
    <t>ՀԱՄԱՅՆՔԻ ԿԱՅՈՒՆ ԶԱՐԳԱՑՈՒՄ</t>
  </si>
  <si>
    <t>1.Աղքատության շեմից ցածր գտնվող ընտանիքների հարաբերությունը համայնքի ընտանիքների ընդհանուր թվին (արտահայտված տոկոսով)</t>
  </si>
  <si>
    <t>ՀԱՄԱՅՆՔԻ ԱՆՄԻՋԱԿԱՆ ՆՊԱՏԱԿՆԵՐ</t>
  </si>
  <si>
    <t>1.Նախադպրոցական կրթության և արտադպրոցական դաստիարակության կազմակերպումը , այդ թվում`</t>
  </si>
  <si>
    <t>Սոցիալական աջակցության տարածքային գործակալություն</t>
  </si>
  <si>
    <t xml:space="preserve"> Ներածություն</t>
  </si>
  <si>
    <t xml:space="preserve"> </t>
  </si>
  <si>
    <t>(Բյուրեղավան համայնք)</t>
  </si>
  <si>
    <t>Կիսամ-յակային</t>
  </si>
  <si>
    <t>Տվյալների հավաքագրման պարբերականութ-յունը</t>
  </si>
  <si>
    <t xml:space="preserve">3.Համայնքում գրանցված բնակիչների թվի փոփոխությունը նախորդ տարվա համեմատ, արտահայտված տոկոսով </t>
  </si>
  <si>
    <t>ՀԱՇՎԵՏՎՈՒԹՅՈՒՆ</t>
  </si>
  <si>
    <t xml:space="preserve">Ցուցանիշի փաստացի արժեք (ծրագրի կազմման տարուն նախորդող տարի  </t>
  </si>
  <si>
    <t xml:space="preserve">Ցուցանիշի թիրախային արժեք </t>
  </si>
  <si>
    <t xml:space="preserve">Ցուցանիշի փաստացի արժեք </t>
  </si>
  <si>
    <r>
      <t>2.</t>
    </r>
    <r>
      <rPr>
        <sz val="11"/>
        <color theme="1"/>
        <rFont val="GHEA Mariam"/>
        <family val="3"/>
      </rPr>
      <t xml:space="preserve"> </t>
    </r>
    <r>
      <rPr>
        <b/>
        <sz val="10"/>
        <color theme="1"/>
        <rFont val="GHEA Mariam"/>
        <family val="3"/>
      </rPr>
      <t>Համայնքում մարզական կյանքի կազմակերպումը, ֆիզիկական կուլտուրայի և առողջ ապրելակերպի խրախուսումը, այդ թվում`</t>
    </r>
  </si>
  <si>
    <t>4. Համայնքի հասարակական տրանսպորտի աշխատանքի կազմակերպումը, համայնքային ճանապարհային ենթակառուցվածքների պահպանումը և շահագործումը, այդ թվում`</t>
  </si>
  <si>
    <t>5.Բարեգործության խթանումը` համայնքում մշակութային, կրթական, գիտական, առողջապահական, մարզական, սոցիալական և այլ հաստատությունների հիմնադրման, ֆինանսավորման, ինչպես նաև դրանց ֆինանսական անկախության ապահովման նպատակով, 
այդ թվում ՝</t>
  </si>
  <si>
    <t>1.Համայնքի եկեղեցու կառուցման աշխատանքների ավարտը</t>
  </si>
  <si>
    <t>1.Համայնքի փողոցների բարեկարգումը</t>
  </si>
  <si>
    <t>Բարեգործների կողմից իրականացվել են շին. աշխատանքներ, որոնք գումարային տեսքով հարավոր չէ ներկայացնել</t>
  </si>
  <si>
    <t xml:space="preserve">Համաձայն «Տեղական Ինքնակառավարման մասին օրենքի» 82-րդ հոդվածի 7-րդ մասի՝ մինչև հաշվետու բյուջետային տարվան հաջորդող տարվա մարտի 1-ը բյուջեի կատարման տարեկան հաշվետվության հետ համայնքի ղեկավարը համայնքի ավագանուն է ներկայացնում հաշվետու տարում հնգամյա զարգացման ծրագրի   իրականացման վերաբերյալ հաշվետվություն, որը ենթակա է հրապարակման՝ օրենքով սահմանված կարգով: 
Հայաստանի Հանրապետության Կոտայքի մարզի Բյուրեղավան համայնքի 2018-2022 թվականների հնգամյա զարգացման ծրագրի ներքին մոնիթորինգն իրականացվել է Բյուրեղավան համայնքի ղեկավարին կից համայնքի զարգացման հնգամյա ծրագրի և տարեկան բյուջեի կառավարման խորհրդակցական մարմնի կողմից՝ ըստ ոլորտային ծրագրերի ու միջոցառումների աշխատանքների կատարման ցուցանիշների: </t>
  </si>
  <si>
    <t>2020թ</t>
  </si>
  <si>
    <t xml:space="preserve"> 1.Բյուրեղավան բնակավայրի նախադպրուցական հաստատության շենքային պայմանների ընդլայնում</t>
  </si>
  <si>
    <t>3. Համայնքի բնակավայրերի կառուցապատումը, բարեկարգումը և կանաչապատումը, համայնքի աղբահանությունը և սանիտարական մաքրումը, կոմունալ տնտեսության աշխատանքների ապահովումը, ինչպես նաև համայնքային գերեզմանատների պահպանումը և գործունեության ապահովումը, այդ թվում`</t>
  </si>
  <si>
    <t>6. Համայնքում շրջակա միջավայրի պահպանությունը, էներգախնայողության և վերականգնվող էներգիայի ծրագրերի իրականացումը,  այդ թվում`</t>
  </si>
  <si>
    <t>7. Բյուրեղավան համայնքում բնակչության առողջության պահպանման և բարելավման ծրագրերի իրականացում, արդյունավետ և մատչելի բժշկական սպասարկման պայմանների ստեղծում,այդ թվում՝</t>
  </si>
  <si>
    <t xml:space="preserve">1.Բյուրեղավան համայնքի Բյուրեղավան բնակավայրի «Անդրանիկ Պետրոսյանի անվան Բյուրեղավանի քաղաքային պոլիկլինիկա» ՓԲԸ-ի շենքի և բակի հիմնանորոգման աշխատանքներ: </t>
  </si>
  <si>
    <t>Հաշվարկ</t>
  </si>
  <si>
    <t xml:space="preserve">ՀՀ  ՊԵՏ ՌԵԳԻՍՏՐԻ տվյալներ    </t>
  </si>
  <si>
    <t>70000.0</t>
  </si>
  <si>
    <t>49787.9</t>
  </si>
  <si>
    <t>Հավելված</t>
  </si>
  <si>
    <t>Բյուրեղավան համայնքի ավագանու</t>
  </si>
  <si>
    <t>2.Համայնքի սեփական եկամուտների տարեկան աճ, արտահայտված տոկոսով</t>
  </si>
  <si>
    <t>1.Արևային ջրատաքացուցիչների տեղադրում
Փողոցային լուսավորության համակարգի էներգիախնայող լամպերով փոխարինում</t>
  </si>
  <si>
    <t>5.Բյուրեղավան բնակավայրի բազմաբնակարան  շենքերի տանիքների կապիտալ վերանորոգում</t>
  </si>
  <si>
    <t>4.Համայնքի ոռոգման ցանցի հիմնանորոգումն ու վերակառուցում</t>
  </si>
  <si>
    <t>1.Բյուրեղավան բնակավայրի մանկապատանեկան մարզադպրոցի կառուցումը և մարզադաշտի հիմնանորոգում</t>
  </si>
  <si>
    <t>( 2021 թվական)</t>
  </si>
  <si>
    <t>2021թ</t>
  </si>
  <si>
    <t>3.Բյուրեղավան բնակավայրի հանգստի գոտու վերականգնումը</t>
  </si>
  <si>
    <t>2021 ԹՎԱԿԱՆԻՆ ՀԱՄԱՅՔՆԻ ՀՆԳԱՄՅԱ ԶԱՐԳԱՑՄԱՆ ԾՐԱԳՐԻ ԻՐԱԿԱՆԱՑՄԱՆ</t>
  </si>
  <si>
    <t>մոտ 50%</t>
  </si>
  <si>
    <r>
      <rPr>
        <b/>
        <i/>
        <sz val="10"/>
        <color theme="1"/>
        <rFont val="GHEA Mariam"/>
        <family val="3"/>
      </rPr>
      <t>Ծանոթացում:</t>
    </r>
    <r>
      <rPr>
        <sz val="10"/>
        <color theme="1"/>
        <rFont val="GHEA Mariam"/>
        <family val="3"/>
      </rPr>
      <t xml:space="preserve">  2021 թվականին Բյուրեղավան համայնքի հնգամյա զարգացման ծրագով նախատեսված ծրագրերի մի մասը չի իրականացվել, քանի որ համայնքի բյուջեի միջոցներն  ուղղվել են Հայաստանի Հանրապետության պետական բյուջեից նպատակային հատկացումներ՝ սուբվենցիաներ ստանալու նպատակով  ծրագրերի իրականացմանը՝ մասնավորապես Ջրաբեր բնակավայրի խմելու ջրի ներքին ցանցի կառուցմանը:</t>
    </r>
  </si>
  <si>
    <t>2022թվականի մարտի _____-ի   N ___-Ա որոշման</t>
  </si>
  <si>
    <t xml:space="preserve">Ցուցանիշի կատարողական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</si>
</sst>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р_._-;\-* #,##0.00_р_._-;_-* &quot;-&quot;??_р_._-;_-@_-"/>
    <numFmt numFmtId="165" formatCode="0.0%"/>
    <numFmt numFmtId="166" formatCode="0.0"/>
  </numFmts>
  <fonts count="16" x14ac:knownFonts="1">
    <font>
      <sz val="11"/>
      <color theme="1"/>
      <name val="Calibri"/>
      <family val="2"/>
      <scheme val="minor"/>
    </font>
    <font>
      <sz val="10"/>
      <color theme="1"/>
      <name val="GHEA Grapalat"/>
      <family val="3"/>
    </font>
    <font>
      <sz val="10"/>
      <color theme="1"/>
      <name val="GHEA Mariam"/>
      <family val="3"/>
    </font>
    <font>
      <b/>
      <sz val="10"/>
      <color theme="1"/>
      <name val="GHEA Grapalat"/>
      <charset val="204"/>
    </font>
    <font>
      <sz val="11"/>
      <color theme="1"/>
      <name val="Calibri"/>
      <family val="2"/>
      <scheme val="minor"/>
    </font>
    <font>
      <sz val="12"/>
      <color rgb="FF000000"/>
      <name val="Tahoma"/>
      <family val="2"/>
      <charset val="204"/>
    </font>
    <font>
      <sz val="11"/>
      <color theme="1"/>
      <name val="GHEA Mariam"/>
      <family val="3"/>
    </font>
    <font>
      <b/>
      <sz val="10"/>
      <color theme="1"/>
      <name val="GHEA Mariam"/>
      <family val="3"/>
    </font>
    <font>
      <b/>
      <sz val="11"/>
      <color theme="1"/>
      <name val="GHEA Mariam"/>
      <family val="3"/>
    </font>
    <font>
      <b/>
      <sz val="9"/>
      <color theme="1"/>
      <name val="GHEA Mariam"/>
      <family val="3"/>
    </font>
    <font>
      <sz val="11"/>
      <color rgb="FFFF0000"/>
      <name val="GHEA Mariam"/>
      <family val="3"/>
    </font>
    <font>
      <sz val="10"/>
      <name val="GHEA Mariam"/>
      <family val="3"/>
    </font>
    <font>
      <b/>
      <i/>
      <sz val="10"/>
      <color theme="1"/>
      <name val="GHEA Mariam"/>
      <family val="3"/>
    </font>
    <font>
      <b/>
      <sz val="10"/>
      <color theme="1"/>
      <name val="GHEA Grapalat"/>
      <family val="3"/>
    </font>
    <font>
      <sz val="11"/>
      <name val="GHEA Mariam"/>
      <family val="3"/>
    </font>
    <font>
      <b/>
      <sz val="10"/>
      <name val="GHEA Mariam"/>
      <family val="3"/>
    </font>
  </fonts>
  <fills count="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2">
    <xf numFmtId="0" fontId="0" fillId="0" borderId="0"/>
    <xf numFmtId="164" fontId="4" fillId="0" borderId="0" applyFont="0" applyFill="0" applyBorder="0" applyAlignment="0" applyProtection="0"/>
  </cellStyleXfs>
  <cellXfs count="88">
    <xf numFmtId="0" fontId="0" fillId="0" borderId="0" xfId="0"/>
    <xf numFmtId="0" fontId="1" fillId="0" borderId="0" xfId="0" applyFont="1" applyBorder="1" applyAlignment="1">
      <alignment vertical="top"/>
    </xf>
    <xf numFmtId="0" fontId="1" fillId="0" borderId="0" xfId="0" applyFont="1"/>
    <xf numFmtId="0" fontId="1" fillId="2" borderId="0" xfId="0" applyFont="1" applyFill="1"/>
    <xf numFmtId="0" fontId="3" fillId="0" borderId="0" xfId="0" applyFont="1"/>
    <xf numFmtId="0" fontId="2" fillId="0" borderId="0" xfId="0" applyFont="1" applyAlignment="1">
      <alignment vertical="center" wrapText="1"/>
    </xf>
    <xf numFmtId="0" fontId="7" fillId="0" borderId="5" xfId="0" applyFont="1" applyBorder="1" applyAlignment="1">
      <alignment horizontal="left" vertical="center" wrapText="1"/>
    </xf>
    <xf numFmtId="0" fontId="2" fillId="0" borderId="4" xfId="0" applyFont="1" applyBorder="1" applyAlignment="1">
      <alignment horizontal="left" vertical="center" wrapText="1"/>
    </xf>
    <xf numFmtId="0" fontId="2" fillId="0" borderId="9" xfId="0" applyFont="1" applyBorder="1" applyAlignment="1">
      <alignment horizontal="left" vertical="center" wrapText="1"/>
    </xf>
    <xf numFmtId="0" fontId="7" fillId="0" borderId="5" xfId="0" applyFont="1" applyBorder="1" applyAlignment="1">
      <alignment horizontal="center" vertical="top" wrapText="1"/>
    </xf>
    <xf numFmtId="0" fontId="6" fillId="0" borderId="0" xfId="0" applyFont="1" applyAlignment="1">
      <alignment vertical="top"/>
    </xf>
    <xf numFmtId="0" fontId="6" fillId="0" borderId="0" xfId="0" applyFont="1"/>
    <xf numFmtId="0" fontId="8" fillId="2" borderId="3"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2" xfId="0" applyFont="1" applyBorder="1" applyAlignment="1">
      <alignment horizontal="center" vertical="center" wrapText="1"/>
    </xf>
    <xf numFmtId="0" fontId="9" fillId="0" borderId="1" xfId="0" applyFont="1" applyBorder="1" applyAlignment="1">
      <alignment horizontal="center" vertical="center" wrapText="1"/>
    </xf>
    <xf numFmtId="0" fontId="10" fillId="0" borderId="0" xfId="0" applyFont="1"/>
    <xf numFmtId="0" fontId="2" fillId="0" borderId="1" xfId="0" applyFont="1" applyBorder="1" applyAlignment="1">
      <alignment vertical="center" wrapText="1"/>
    </xf>
    <xf numFmtId="0" fontId="7" fillId="0" borderId="9" xfId="0" applyFont="1" applyBorder="1" applyAlignment="1">
      <alignment horizontal="center" vertical="center" wrapText="1"/>
    </xf>
    <xf numFmtId="0" fontId="2" fillId="0" borderId="3" xfId="0" applyFont="1" applyBorder="1" applyAlignment="1">
      <alignment horizontal="center" vertical="center" wrapText="1"/>
    </xf>
    <xf numFmtId="165" fontId="2" fillId="0" borderId="3"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2" fillId="0" borderId="2" xfId="0" applyFont="1" applyBorder="1" applyAlignment="1">
      <alignment horizontal="center" vertical="center" wrapText="1"/>
    </xf>
    <xf numFmtId="0" fontId="2" fillId="2" borderId="3" xfId="0" applyFont="1" applyFill="1" applyBorder="1" applyAlignment="1">
      <alignment horizontal="center" vertical="center" wrapText="1"/>
    </xf>
    <xf numFmtId="9" fontId="2" fillId="0" borderId="3"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0" borderId="3" xfId="0" applyFont="1" applyBorder="1" applyAlignment="1">
      <alignment horizontal="center" vertical="center"/>
    </xf>
    <xf numFmtId="166" fontId="2" fillId="0" borderId="1" xfId="0" applyNumberFormat="1" applyFont="1" applyBorder="1" applyAlignment="1">
      <alignment horizontal="center" vertical="center"/>
    </xf>
    <xf numFmtId="9" fontId="2" fillId="0" borderId="3" xfId="0" applyNumberFormat="1" applyFont="1" applyBorder="1" applyAlignment="1">
      <alignment horizontal="center" vertical="center"/>
    </xf>
    <xf numFmtId="166" fontId="2" fillId="0" borderId="3" xfId="0" applyNumberFormat="1" applyFont="1" applyBorder="1" applyAlignment="1">
      <alignment horizontal="center" vertical="center"/>
    </xf>
    <xf numFmtId="0" fontId="7" fillId="3"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0" borderId="2" xfId="0" applyFont="1" applyBorder="1" applyAlignment="1">
      <alignment vertical="center" wrapText="1"/>
    </xf>
    <xf numFmtId="0" fontId="2" fillId="3" borderId="1" xfId="0" applyFont="1" applyFill="1" applyBorder="1" applyAlignment="1">
      <alignment vertical="center" wrapText="1"/>
    </xf>
    <xf numFmtId="0" fontId="2" fillId="3" borderId="3" xfId="0" applyFont="1" applyFill="1" applyBorder="1" applyAlignment="1">
      <alignment vertical="center" wrapText="1"/>
    </xf>
    <xf numFmtId="0" fontId="7" fillId="0" borderId="1" xfId="0" applyFont="1" applyBorder="1" applyAlignment="1">
      <alignment horizontal="center" vertical="top" wrapText="1"/>
    </xf>
    <xf numFmtId="0" fontId="7" fillId="0" borderId="1" xfId="0" applyFont="1" applyBorder="1" applyAlignment="1">
      <alignment horizontal="center" vertical="center" wrapText="1"/>
    </xf>
    <xf numFmtId="9" fontId="11" fillId="0" borderId="3" xfId="0" applyNumberFormat="1" applyFont="1" applyBorder="1" applyAlignment="1">
      <alignment horizontal="center" vertical="center"/>
    </xf>
    <xf numFmtId="0" fontId="11" fillId="0" borderId="3" xfId="0" applyFont="1" applyBorder="1" applyAlignment="1">
      <alignment horizontal="center" vertical="center"/>
    </xf>
    <xf numFmtId="0" fontId="11" fillId="2" borderId="3"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2" borderId="8" xfId="0" applyFont="1" applyFill="1" applyBorder="1" applyAlignment="1">
      <alignment horizontal="center" vertical="top" wrapText="1"/>
    </xf>
    <xf numFmtId="166" fontId="11" fillId="0" borderId="1" xfId="1" applyNumberFormat="1" applyFont="1" applyBorder="1" applyAlignment="1">
      <alignment horizontal="center" vertical="center"/>
    </xf>
    <xf numFmtId="0" fontId="11" fillId="0" borderId="3" xfId="0" applyFont="1" applyBorder="1"/>
    <xf numFmtId="166" fontId="11"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top" wrapText="1"/>
    </xf>
    <xf numFmtId="0" fontId="2" fillId="2" borderId="3" xfId="0" applyFont="1" applyFill="1" applyBorder="1" applyAlignment="1">
      <alignment horizontal="center" vertical="center"/>
    </xf>
    <xf numFmtId="0" fontId="1" fillId="0" borderId="0" xfId="0" applyFont="1" applyAlignment="1"/>
    <xf numFmtId="0" fontId="5" fillId="0" borderId="0" xfId="0" applyFont="1" applyAlignment="1"/>
    <xf numFmtId="0" fontId="2" fillId="2" borderId="1" xfId="0" applyFont="1" applyFill="1" applyBorder="1" applyAlignment="1">
      <alignment horizontal="left" vertical="center" wrapText="1"/>
    </xf>
    <xf numFmtId="0" fontId="7" fillId="2" borderId="1" xfId="0" applyFont="1" applyFill="1" applyBorder="1" applyAlignment="1">
      <alignment horizontal="center" vertical="top" wrapText="1"/>
    </xf>
    <xf numFmtId="0" fontId="2" fillId="0" borderId="1" xfId="0" applyFont="1" applyBorder="1" applyAlignment="1">
      <alignment horizontal="center" vertical="center"/>
    </xf>
    <xf numFmtId="0" fontId="2" fillId="0" borderId="3" xfId="0" applyFont="1" applyBorder="1"/>
    <xf numFmtId="0" fontId="2" fillId="2" borderId="8" xfId="0" applyFont="1" applyFill="1" applyBorder="1" applyAlignment="1">
      <alignment horizontal="center" vertical="center" wrapText="1"/>
    </xf>
    <xf numFmtId="9" fontId="2" fillId="0" borderId="1" xfId="0" applyNumberFormat="1" applyFont="1" applyBorder="1" applyAlignment="1">
      <alignment horizontal="center" vertical="center" wrapText="1"/>
    </xf>
    <xf numFmtId="165" fontId="11" fillId="0" borderId="1" xfId="0" applyNumberFormat="1" applyFont="1" applyBorder="1" applyAlignment="1">
      <alignment horizontal="center" vertical="center"/>
    </xf>
    <xf numFmtId="165" fontId="2" fillId="0" borderId="3" xfId="0" applyNumberFormat="1" applyFont="1" applyBorder="1" applyAlignment="1">
      <alignment horizontal="center" vertical="center"/>
    </xf>
    <xf numFmtId="0" fontId="13" fillId="0" borderId="0" xfId="0" applyFont="1" applyAlignment="1">
      <alignment horizontal="right"/>
    </xf>
    <xf numFmtId="9" fontId="11" fillId="0" borderId="3" xfId="0" applyNumberFormat="1" applyFont="1" applyBorder="1" applyAlignment="1">
      <alignment horizontal="center" vertical="center" wrapText="1"/>
    </xf>
    <xf numFmtId="166" fontId="11" fillId="0" borderId="3" xfId="0" applyNumberFormat="1" applyFont="1" applyBorder="1" applyAlignment="1">
      <alignment horizontal="center" vertical="center"/>
    </xf>
    <xf numFmtId="165" fontId="11" fillId="0" borderId="3" xfId="0" applyNumberFormat="1" applyFont="1" applyBorder="1" applyAlignment="1">
      <alignment horizontal="center" vertical="center"/>
    </xf>
    <xf numFmtId="0" fontId="1" fillId="0" borderId="0" xfId="0" applyFont="1" applyAlignment="1">
      <alignment horizontal="right"/>
    </xf>
    <xf numFmtId="0" fontId="1" fillId="2" borderId="0" xfId="0" applyFont="1" applyFill="1" applyAlignment="1">
      <alignment horizontal="right"/>
    </xf>
    <xf numFmtId="0" fontId="8" fillId="0" borderId="0" xfId="0" applyFont="1" applyAlignment="1"/>
    <xf numFmtId="0" fontId="6" fillId="2" borderId="0" xfId="0" applyFont="1" applyFill="1" applyBorder="1" applyAlignment="1">
      <alignment horizontal="left" vertical="center" wrapText="1"/>
    </xf>
    <xf numFmtId="0" fontId="8" fillId="0" borderId="0" xfId="0" applyFont="1" applyBorder="1" applyAlignment="1">
      <alignment horizontal="center" vertical="top"/>
    </xf>
    <xf numFmtId="0" fontId="8" fillId="0" borderId="0" xfId="0" applyFont="1" applyAlignment="1">
      <alignment horizontal="center"/>
    </xf>
    <xf numFmtId="0" fontId="8" fillId="2" borderId="0" xfId="0" applyFont="1" applyFill="1" applyAlignment="1">
      <alignment horizontal="center"/>
    </xf>
    <xf numFmtId="0" fontId="2" fillId="0" borderId="11" xfId="0" applyFont="1" applyBorder="1" applyAlignment="1">
      <alignment horizontal="left" wrapText="1"/>
    </xf>
    <xf numFmtId="0" fontId="2" fillId="0" borderId="11" xfId="0" applyFont="1" applyBorder="1" applyAlignment="1">
      <alignment horizontal="left"/>
    </xf>
    <xf numFmtId="0" fontId="6" fillId="0" borderId="0" xfId="0" applyFont="1" applyBorder="1" applyAlignment="1">
      <alignment horizontal="center" vertical="top"/>
    </xf>
    <xf numFmtId="0" fontId="6" fillId="0" borderId="10" xfId="0" applyFont="1" applyBorder="1" applyAlignment="1">
      <alignment horizontal="center" vertical="top"/>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165" fontId="2" fillId="4" borderId="3" xfId="0" applyNumberFormat="1" applyFont="1" applyFill="1" applyBorder="1" applyAlignment="1">
      <alignment horizontal="center" vertical="center" wrapText="1"/>
    </xf>
    <xf numFmtId="9" fontId="11" fillId="4" borderId="3" xfId="0" applyNumberFormat="1" applyFont="1" applyFill="1" applyBorder="1" applyAlignment="1">
      <alignment horizontal="center" vertical="center" wrapText="1"/>
    </xf>
    <xf numFmtId="166" fontId="7" fillId="0" borderId="1" xfId="0" applyNumberFormat="1" applyFont="1" applyBorder="1" applyAlignment="1">
      <alignment horizontal="center" vertical="center"/>
    </xf>
    <xf numFmtId="166" fontId="7" fillId="0" borderId="3" xfId="0" applyNumberFormat="1" applyFont="1" applyBorder="1" applyAlignment="1">
      <alignment horizontal="center" vertical="center"/>
    </xf>
    <xf numFmtId="166" fontId="15" fillId="2" borderId="1" xfId="0" applyNumberFormat="1" applyFont="1" applyFill="1" applyBorder="1" applyAlignment="1">
      <alignment horizontal="center" vertical="center" wrapText="1"/>
    </xf>
    <xf numFmtId="166" fontId="15" fillId="0" borderId="3" xfId="0" applyNumberFormat="1" applyFont="1" applyBorder="1" applyAlignment="1">
      <alignment horizontal="center" vertical="center"/>
    </xf>
    <xf numFmtId="0" fontId="7" fillId="2" borderId="1"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14" fillId="0" borderId="1" xfId="0" applyFont="1" applyBorder="1" applyAlignment="1">
      <alignment horizontal="center" vertical="center"/>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58"/>
  <sheetViews>
    <sheetView tabSelected="1" zoomScale="90" zoomScaleNormal="90" workbookViewId="0">
      <selection activeCell="D35" sqref="D35"/>
    </sheetView>
  </sheetViews>
  <sheetFormatPr defaultRowHeight="13.5" outlineLevelRow="1" x14ac:dyDescent="0.25"/>
  <cols>
    <col min="1" max="1" width="37.42578125" style="2" customWidth="1"/>
    <col min="2" max="2" width="18.7109375" style="3" customWidth="1"/>
    <col min="3" max="3" width="14.85546875" style="2" customWidth="1"/>
    <col min="4" max="4" width="17.140625" style="2" customWidth="1"/>
    <col min="5" max="5" width="16.5703125" style="2" customWidth="1"/>
    <col min="6" max="6" width="8.7109375" style="2" customWidth="1"/>
    <col min="7" max="7" width="9.140625" style="2" customWidth="1"/>
    <col min="8" max="8" width="17.5703125" style="3" customWidth="1"/>
    <col min="9" max="9" width="19.28515625" style="2" customWidth="1"/>
    <col min="10" max="16384" width="9.140625" style="2"/>
  </cols>
  <sheetData>
    <row r="1" spans="1:9" x14ac:dyDescent="0.25">
      <c r="B1" s="2"/>
    </row>
    <row r="2" spans="1:9" ht="14.25" x14ac:dyDescent="0.25">
      <c r="B2" s="2"/>
      <c r="I2" s="58" t="s">
        <v>40</v>
      </c>
    </row>
    <row r="3" spans="1:9" ht="15" customHeight="1" x14ac:dyDescent="0.25">
      <c r="B3" s="2"/>
      <c r="G3" s="63" t="s">
        <v>41</v>
      </c>
      <c r="H3" s="63"/>
      <c r="I3" s="63"/>
    </row>
    <row r="4" spans="1:9" ht="15" customHeight="1" x14ac:dyDescent="0.25">
      <c r="B4" s="2"/>
      <c r="F4" s="62" t="s">
        <v>53</v>
      </c>
      <c r="G4" s="62"/>
      <c r="H4" s="62"/>
      <c r="I4" s="62"/>
    </row>
    <row r="6" spans="1:9" ht="16.5" x14ac:dyDescent="0.3">
      <c r="A6" s="68" t="s">
        <v>19</v>
      </c>
      <c r="B6" s="68"/>
      <c r="C6" s="68"/>
      <c r="D6" s="68"/>
      <c r="E6" s="68"/>
      <c r="F6" s="68"/>
      <c r="G6" s="68"/>
      <c r="H6" s="68"/>
      <c r="I6" s="68"/>
    </row>
    <row r="7" spans="1:9" ht="16.5" x14ac:dyDescent="0.3">
      <c r="A7" s="67" t="s">
        <v>50</v>
      </c>
      <c r="B7" s="67"/>
      <c r="C7" s="67"/>
      <c r="D7" s="67"/>
      <c r="E7" s="67"/>
      <c r="F7" s="67"/>
      <c r="G7" s="67"/>
      <c r="H7" s="67"/>
      <c r="I7" s="67"/>
    </row>
    <row r="8" spans="1:9" x14ac:dyDescent="0.25">
      <c r="B8" s="2"/>
      <c r="H8" s="2"/>
    </row>
    <row r="9" spans="1:9" ht="18" customHeight="1" x14ac:dyDescent="0.3">
      <c r="A9" s="48"/>
      <c r="B9" s="48"/>
      <c r="C9" s="48"/>
      <c r="D9" s="64" t="s">
        <v>13</v>
      </c>
      <c r="E9" s="64"/>
      <c r="F9" s="49"/>
      <c r="G9" s="48"/>
      <c r="H9" s="2"/>
      <c r="I9" s="48"/>
    </row>
    <row r="10" spans="1:9" ht="6.75" customHeight="1" x14ac:dyDescent="0.25">
      <c r="B10" s="2"/>
      <c r="D10" s="4"/>
    </row>
    <row r="11" spans="1:9" ht="112.5" customHeight="1" x14ac:dyDescent="0.25">
      <c r="A11" s="65" t="s">
        <v>29</v>
      </c>
      <c r="B11" s="65"/>
      <c r="C11" s="65"/>
      <c r="D11" s="65"/>
      <c r="E11" s="65"/>
      <c r="F11" s="65"/>
      <c r="G11" s="65"/>
      <c r="H11" s="65"/>
      <c r="I11" s="65"/>
    </row>
    <row r="12" spans="1:9" x14ac:dyDescent="0.25">
      <c r="B12" s="1" t="s">
        <v>14</v>
      </c>
      <c r="C12" s="1"/>
      <c r="D12" s="1"/>
      <c r="E12" s="1"/>
      <c r="F12" s="1"/>
      <c r="G12" s="1"/>
      <c r="H12" s="1"/>
      <c r="I12" s="1"/>
    </row>
    <row r="13" spans="1:9" ht="14.25" customHeight="1" x14ac:dyDescent="0.25">
      <c r="B13" s="1"/>
      <c r="C13" s="1"/>
      <c r="D13" s="1"/>
      <c r="E13" s="1"/>
      <c r="F13" s="1"/>
      <c r="G13" s="1"/>
      <c r="H13" s="1"/>
      <c r="I13" s="1"/>
    </row>
    <row r="14" spans="1:9" s="10" customFormat="1" ht="15" customHeight="1" x14ac:dyDescent="0.25">
      <c r="A14" s="66" t="s">
        <v>2</v>
      </c>
      <c r="B14" s="66"/>
      <c r="C14" s="66"/>
      <c r="D14" s="66"/>
      <c r="E14" s="66"/>
      <c r="F14" s="66"/>
      <c r="G14" s="66"/>
      <c r="H14" s="66"/>
      <c r="I14" s="66"/>
    </row>
    <row r="15" spans="1:9" s="10" customFormat="1" ht="16.5" x14ac:dyDescent="0.25">
      <c r="A15" s="71" t="s">
        <v>15</v>
      </c>
      <c r="B15" s="71"/>
      <c r="C15" s="71"/>
      <c r="D15" s="71"/>
      <c r="E15" s="71"/>
      <c r="F15" s="71"/>
      <c r="G15" s="71"/>
      <c r="H15" s="71"/>
      <c r="I15" s="71"/>
    </row>
    <row r="16" spans="1:9" s="10" customFormat="1" ht="15.75" customHeight="1" x14ac:dyDescent="0.25">
      <c r="A16" s="72" t="s">
        <v>47</v>
      </c>
      <c r="B16" s="72"/>
      <c r="C16" s="72"/>
      <c r="D16" s="72"/>
      <c r="E16" s="72"/>
      <c r="F16" s="72"/>
      <c r="G16" s="72"/>
      <c r="H16" s="72"/>
      <c r="I16" s="72"/>
    </row>
    <row r="17" spans="1:9" s="11" customFormat="1" ht="62.25" customHeight="1" x14ac:dyDescent="0.3">
      <c r="A17" s="73" t="s">
        <v>1</v>
      </c>
      <c r="B17" s="73" t="s">
        <v>20</v>
      </c>
      <c r="C17" s="73" t="s">
        <v>21</v>
      </c>
      <c r="D17" s="73" t="s">
        <v>22</v>
      </c>
      <c r="E17" s="73" t="s">
        <v>54</v>
      </c>
      <c r="F17" s="75" t="s">
        <v>17</v>
      </c>
      <c r="G17" s="76"/>
      <c r="H17" s="77" t="s">
        <v>3</v>
      </c>
      <c r="I17" s="73" t="s">
        <v>4</v>
      </c>
    </row>
    <row r="18" spans="1:9" s="11" customFormat="1" ht="36.75" customHeight="1" x14ac:dyDescent="0.3">
      <c r="A18" s="74"/>
      <c r="B18" s="74"/>
      <c r="C18" s="74"/>
      <c r="D18" s="74"/>
      <c r="E18" s="74"/>
      <c r="F18" s="15" t="s">
        <v>16</v>
      </c>
      <c r="G18" s="15" t="s">
        <v>0</v>
      </c>
      <c r="H18" s="78"/>
      <c r="I18" s="74"/>
    </row>
    <row r="19" spans="1:9" s="11" customFormat="1" ht="31.5" customHeight="1" x14ac:dyDescent="0.3">
      <c r="A19" s="6" t="s">
        <v>8</v>
      </c>
      <c r="B19" s="12" t="s">
        <v>30</v>
      </c>
      <c r="C19" s="13" t="s">
        <v>48</v>
      </c>
      <c r="D19" s="13" t="s">
        <v>48</v>
      </c>
      <c r="E19" s="13" t="s">
        <v>48</v>
      </c>
      <c r="F19" s="14"/>
      <c r="G19" s="14"/>
      <c r="H19" s="12"/>
      <c r="I19" s="13"/>
    </row>
    <row r="20" spans="1:9" s="11" customFormat="1" ht="63.75" customHeight="1" outlineLevel="1" x14ac:dyDescent="0.3">
      <c r="A20" s="7" t="s">
        <v>9</v>
      </c>
      <c r="B20" s="24">
        <v>0.19500000000000001</v>
      </c>
      <c r="C20" s="24">
        <v>0.15</v>
      </c>
      <c r="D20" s="20">
        <v>0.13700000000000001</v>
      </c>
      <c r="E20" s="59">
        <v>-8.5999999999999993E-2</v>
      </c>
      <c r="F20" s="21"/>
      <c r="G20" s="22" t="s">
        <v>5</v>
      </c>
      <c r="H20" s="23" t="s">
        <v>12</v>
      </c>
      <c r="I20" s="19" t="s">
        <v>6</v>
      </c>
    </row>
    <row r="21" spans="1:9" s="11" customFormat="1" ht="45" customHeight="1" outlineLevel="1" x14ac:dyDescent="0.3">
      <c r="A21" s="7" t="s">
        <v>42</v>
      </c>
      <c r="B21" s="20">
        <v>0.13200000000000001</v>
      </c>
      <c r="C21" s="20">
        <v>4.3999999999999997E-2</v>
      </c>
      <c r="D21" s="79">
        <v>0.3</v>
      </c>
      <c r="E21" s="80">
        <v>5.82</v>
      </c>
      <c r="F21" s="25"/>
      <c r="G21" s="25" t="s">
        <v>5</v>
      </c>
      <c r="H21" s="23" t="s">
        <v>7</v>
      </c>
      <c r="I21" s="19" t="s">
        <v>6</v>
      </c>
    </row>
    <row r="22" spans="1:9" s="11" customFormat="1" ht="50.25" customHeight="1" outlineLevel="1" x14ac:dyDescent="0.3">
      <c r="A22" s="8" t="s">
        <v>18</v>
      </c>
      <c r="B22" s="20">
        <v>7.0000000000000001E-3</v>
      </c>
      <c r="C22" s="20">
        <v>1.6E-2</v>
      </c>
      <c r="D22" s="24">
        <v>0</v>
      </c>
      <c r="E22" s="24">
        <v>0</v>
      </c>
      <c r="F22" s="25"/>
      <c r="G22" s="19" t="s">
        <v>5</v>
      </c>
      <c r="H22" s="23" t="s">
        <v>37</v>
      </c>
      <c r="I22" s="19" t="s">
        <v>36</v>
      </c>
    </row>
    <row r="23" spans="1:9" s="11" customFormat="1" ht="34.5" customHeight="1" outlineLevel="1" x14ac:dyDescent="0.3">
      <c r="A23" s="6" t="s">
        <v>10</v>
      </c>
      <c r="B23" s="50"/>
      <c r="C23" s="24"/>
      <c r="D23" s="55"/>
      <c r="E23" s="24"/>
      <c r="F23" s="19"/>
      <c r="G23" s="19"/>
      <c r="H23" s="23"/>
      <c r="I23" s="19"/>
    </row>
    <row r="24" spans="1:9" s="11" customFormat="1" ht="54" customHeight="1" x14ac:dyDescent="0.3">
      <c r="A24" s="18" t="s">
        <v>11</v>
      </c>
      <c r="B24" s="85">
        <v>0</v>
      </c>
      <c r="C24" s="81">
        <f>C25</f>
        <v>50000</v>
      </c>
      <c r="D24" s="81">
        <f t="shared" ref="D24:E24" si="0">D25</f>
        <v>0</v>
      </c>
      <c r="E24" s="81">
        <f t="shared" si="0"/>
        <v>0</v>
      </c>
      <c r="F24" s="53"/>
      <c r="G24" s="27"/>
      <c r="H24" s="47"/>
      <c r="I24" s="27"/>
    </row>
    <row r="25" spans="1:9" s="11" customFormat="1" ht="61.5" customHeight="1" outlineLevel="1" x14ac:dyDescent="0.3">
      <c r="A25" s="5" t="s">
        <v>31</v>
      </c>
      <c r="B25" s="26">
        <v>0</v>
      </c>
      <c r="C25" s="30">
        <v>50000</v>
      </c>
      <c r="D25" s="25">
        <v>0</v>
      </c>
      <c r="E25" s="29">
        <v>0</v>
      </c>
      <c r="F25" s="27"/>
      <c r="G25" s="52" t="s">
        <v>5</v>
      </c>
      <c r="H25" s="23" t="s">
        <v>7</v>
      </c>
      <c r="I25" s="25" t="s">
        <v>6</v>
      </c>
    </row>
    <row r="26" spans="1:9" s="11" customFormat="1" ht="69.75" customHeight="1" outlineLevel="1" x14ac:dyDescent="0.3">
      <c r="A26" s="31" t="s">
        <v>23</v>
      </c>
      <c r="B26" s="86">
        <v>0</v>
      </c>
      <c r="C26" s="82">
        <f>C27</f>
        <v>50000</v>
      </c>
      <c r="D26" s="82">
        <f t="shared" ref="D26:E26" si="1">D27</f>
        <v>0</v>
      </c>
      <c r="E26" s="82">
        <f t="shared" si="1"/>
        <v>0</v>
      </c>
      <c r="F26" s="27"/>
      <c r="G26" s="27"/>
      <c r="H26" s="23"/>
      <c r="I26" s="19"/>
    </row>
    <row r="27" spans="1:9" s="11" customFormat="1" ht="62.25" customHeight="1" outlineLevel="1" x14ac:dyDescent="0.3">
      <c r="A27" s="17" t="s">
        <v>46</v>
      </c>
      <c r="B27" s="54">
        <v>0</v>
      </c>
      <c r="C27" s="30">
        <v>50000</v>
      </c>
      <c r="D27" s="19">
        <v>0</v>
      </c>
      <c r="E27" s="29">
        <v>0</v>
      </c>
      <c r="F27" s="27"/>
      <c r="G27" s="27"/>
      <c r="H27" s="23" t="s">
        <v>7</v>
      </c>
      <c r="I27" s="25" t="s">
        <v>6</v>
      </c>
    </row>
    <row r="28" spans="1:9" s="11" customFormat="1" ht="135" customHeight="1" outlineLevel="1" x14ac:dyDescent="0.3">
      <c r="A28" s="9" t="s">
        <v>32</v>
      </c>
      <c r="B28" s="85">
        <v>0</v>
      </c>
      <c r="C28" s="82">
        <f>C29+C30+C31</f>
        <v>62000</v>
      </c>
      <c r="D28" s="82">
        <f t="shared" ref="D28:E28" si="2">D29+D30+D31</f>
        <v>17592.599999999999</v>
      </c>
      <c r="E28" s="82">
        <f>D28/C28*100</f>
        <v>28.375161290322577</v>
      </c>
      <c r="F28" s="27"/>
      <c r="G28" s="27"/>
      <c r="H28" s="23"/>
      <c r="I28" s="19"/>
    </row>
    <row r="29" spans="1:9" s="11" customFormat="1" ht="58.5" customHeight="1" outlineLevel="1" x14ac:dyDescent="0.3">
      <c r="A29" s="33" t="s">
        <v>49</v>
      </c>
      <c r="B29" s="26">
        <v>0</v>
      </c>
      <c r="C29" s="27">
        <v>2000</v>
      </c>
      <c r="D29" s="28">
        <v>0</v>
      </c>
      <c r="E29" s="29">
        <v>0</v>
      </c>
      <c r="F29" s="27"/>
      <c r="G29" s="27"/>
      <c r="H29" s="23"/>
      <c r="I29" s="19"/>
    </row>
    <row r="30" spans="1:9" s="11" customFormat="1" ht="50.25" customHeight="1" outlineLevel="1" x14ac:dyDescent="0.3">
      <c r="A30" s="33" t="s">
        <v>45</v>
      </c>
      <c r="B30" s="26">
        <v>0</v>
      </c>
      <c r="C30" s="28">
        <v>20000</v>
      </c>
      <c r="D30" s="27">
        <v>17592.599999999999</v>
      </c>
      <c r="E30" s="57">
        <v>0.88</v>
      </c>
      <c r="F30" s="27"/>
      <c r="G30" s="27" t="s">
        <v>5</v>
      </c>
      <c r="H30" s="23" t="s">
        <v>7</v>
      </c>
      <c r="I30" s="25" t="s">
        <v>6</v>
      </c>
    </row>
    <row r="31" spans="1:9" s="11" customFormat="1" ht="60.75" customHeight="1" outlineLevel="1" x14ac:dyDescent="0.3">
      <c r="A31" s="34" t="s">
        <v>44</v>
      </c>
      <c r="B31" s="32">
        <v>0</v>
      </c>
      <c r="C31" s="30">
        <v>40000</v>
      </c>
      <c r="D31" s="28">
        <v>0</v>
      </c>
      <c r="E31" s="29">
        <v>0</v>
      </c>
      <c r="F31" s="27"/>
      <c r="G31" s="27" t="s">
        <v>5</v>
      </c>
      <c r="H31" s="23" t="s">
        <v>7</v>
      </c>
      <c r="I31" s="25" t="s">
        <v>6</v>
      </c>
    </row>
    <row r="32" spans="1:9" s="11" customFormat="1" ht="87" customHeight="1" x14ac:dyDescent="0.3">
      <c r="A32" s="36" t="s">
        <v>24</v>
      </c>
      <c r="B32" s="84">
        <v>70094.5</v>
      </c>
      <c r="C32" s="82">
        <f>C33</f>
        <v>40000</v>
      </c>
      <c r="D32" s="82">
        <f t="shared" ref="D32:E32" si="3">D33</f>
        <v>31881.200000000001</v>
      </c>
      <c r="E32" s="82">
        <f>D32/C32*100</f>
        <v>79.703000000000003</v>
      </c>
      <c r="F32" s="53"/>
      <c r="G32" s="27"/>
      <c r="H32" s="47"/>
      <c r="I32" s="27"/>
    </row>
    <row r="33" spans="1:9" s="16" customFormat="1" ht="42" customHeight="1" x14ac:dyDescent="0.3">
      <c r="A33" s="35" t="s">
        <v>27</v>
      </c>
      <c r="B33" s="60">
        <v>70094.5</v>
      </c>
      <c r="C33" s="43">
        <v>40000</v>
      </c>
      <c r="D33" s="87">
        <v>31881.200000000001</v>
      </c>
      <c r="E33" s="61">
        <v>0.79700000000000004</v>
      </c>
      <c r="F33" s="44"/>
      <c r="G33" s="39" t="s">
        <v>5</v>
      </c>
      <c r="H33" s="40" t="s">
        <v>7</v>
      </c>
      <c r="I33" s="41" t="s">
        <v>6</v>
      </c>
    </row>
    <row r="34" spans="1:9" s="11" customFormat="1" ht="135" customHeight="1" x14ac:dyDescent="0.3">
      <c r="A34" s="37" t="s">
        <v>25</v>
      </c>
      <c r="B34" s="51"/>
      <c r="C34" s="82">
        <f>C35</f>
        <v>100000</v>
      </c>
      <c r="D34" s="82"/>
      <c r="E34" s="82" t="str">
        <f t="shared" ref="D34:E34" si="4">E35</f>
        <v>մոտ 50%</v>
      </c>
      <c r="F34" s="53"/>
      <c r="G34" s="27"/>
      <c r="H34" s="47"/>
      <c r="I34" s="27"/>
    </row>
    <row r="35" spans="1:9" s="11" customFormat="1" ht="139.5" customHeight="1" x14ac:dyDescent="0.3">
      <c r="A35" s="34" t="s">
        <v>26</v>
      </c>
      <c r="B35" s="42" t="s">
        <v>28</v>
      </c>
      <c r="C35" s="45">
        <v>100000</v>
      </c>
      <c r="D35" s="46" t="s">
        <v>28</v>
      </c>
      <c r="E35" s="38" t="s">
        <v>51</v>
      </c>
      <c r="F35" s="53"/>
      <c r="G35" s="39" t="s">
        <v>5</v>
      </c>
      <c r="H35" s="47"/>
      <c r="I35" s="27"/>
    </row>
    <row r="36" spans="1:9" s="11" customFormat="1" ht="80.25" customHeight="1" x14ac:dyDescent="0.3">
      <c r="A36" s="37" t="s">
        <v>33</v>
      </c>
      <c r="B36" s="83">
        <v>17325</v>
      </c>
      <c r="C36" s="83">
        <f>C37</f>
        <v>10000</v>
      </c>
      <c r="D36" s="83">
        <f t="shared" ref="D36:E36" si="5">D37</f>
        <v>0</v>
      </c>
      <c r="E36" s="83">
        <f t="shared" si="5"/>
        <v>0</v>
      </c>
      <c r="F36" s="53"/>
      <c r="G36" s="27"/>
      <c r="H36" s="47"/>
      <c r="I36" s="27"/>
    </row>
    <row r="37" spans="1:9" s="11" customFormat="1" ht="86.25" customHeight="1" x14ac:dyDescent="0.3">
      <c r="A37" s="34" t="s">
        <v>43</v>
      </c>
      <c r="B37" s="45">
        <v>17325</v>
      </c>
      <c r="C37" s="45">
        <v>10000</v>
      </c>
      <c r="D37" s="28">
        <v>0</v>
      </c>
      <c r="E37" s="29">
        <v>0</v>
      </c>
      <c r="F37" s="53"/>
      <c r="G37" s="39" t="s">
        <v>5</v>
      </c>
      <c r="H37" s="40" t="s">
        <v>7</v>
      </c>
      <c r="I37" s="41" t="s">
        <v>6</v>
      </c>
    </row>
    <row r="38" spans="1:9" s="11" customFormat="1" ht="112.5" customHeight="1" x14ac:dyDescent="0.3">
      <c r="A38" s="37" t="s">
        <v>34</v>
      </c>
      <c r="B38" s="83" t="str">
        <f>B39</f>
        <v>49787.9</v>
      </c>
      <c r="C38" s="83" t="str">
        <f t="shared" ref="C38:E38" si="6">C39</f>
        <v>70000.0</v>
      </c>
      <c r="D38" s="83">
        <f>D39</f>
        <v>55950</v>
      </c>
      <c r="E38" s="83">
        <f>D38/C38*100</f>
        <v>79.928571428571431</v>
      </c>
      <c r="F38" s="53"/>
      <c r="G38" s="27"/>
      <c r="H38" s="47"/>
      <c r="I38" s="27"/>
    </row>
    <row r="39" spans="1:9" s="16" customFormat="1" ht="87.75" customHeight="1" x14ac:dyDescent="0.3">
      <c r="A39" s="34" t="s">
        <v>35</v>
      </c>
      <c r="B39" s="45" t="s">
        <v>39</v>
      </c>
      <c r="C39" s="45" t="s">
        <v>38</v>
      </c>
      <c r="D39" s="45">
        <v>55950</v>
      </c>
      <c r="E39" s="56">
        <v>0.79900000000000004</v>
      </c>
      <c r="F39" s="44"/>
      <c r="G39" s="39" t="s">
        <v>5</v>
      </c>
      <c r="H39" s="40" t="s">
        <v>7</v>
      </c>
      <c r="I39" s="41" t="s">
        <v>6</v>
      </c>
    </row>
    <row r="40" spans="1:9" ht="61.5" customHeight="1" outlineLevel="1" x14ac:dyDescent="0.3">
      <c r="A40" s="69" t="s">
        <v>52</v>
      </c>
      <c r="B40" s="70"/>
      <c r="C40" s="70"/>
      <c r="D40" s="70"/>
      <c r="E40" s="70"/>
      <c r="F40" s="70"/>
      <c r="G40" s="70"/>
      <c r="H40" s="70"/>
      <c r="I40" s="70"/>
    </row>
    <row r="41" spans="1:9" x14ac:dyDescent="0.25">
      <c r="H41" s="2"/>
    </row>
    <row r="42" spans="1:9" x14ac:dyDescent="0.25">
      <c r="B42" s="2"/>
      <c r="H42" s="2"/>
    </row>
    <row r="43" spans="1:9" x14ac:dyDescent="0.25">
      <c r="B43" s="2"/>
      <c r="H43" s="2"/>
    </row>
    <row r="44" spans="1:9" x14ac:dyDescent="0.25">
      <c r="B44" s="2"/>
      <c r="H44" s="2"/>
    </row>
    <row r="45" spans="1:9" x14ac:dyDescent="0.25">
      <c r="B45" s="2"/>
      <c r="H45" s="2"/>
    </row>
    <row r="46" spans="1:9" x14ac:dyDescent="0.25">
      <c r="B46" s="2"/>
      <c r="H46" s="2"/>
    </row>
    <row r="47" spans="1:9" x14ac:dyDescent="0.25">
      <c r="B47" s="2"/>
      <c r="H47" s="2"/>
    </row>
    <row r="48" spans="1:9" x14ac:dyDescent="0.25">
      <c r="B48" s="2"/>
      <c r="H48" s="2"/>
    </row>
    <row r="49" s="2" customFormat="1" x14ac:dyDescent="0.25"/>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s="2" customFormat="1" x14ac:dyDescent="0.25"/>
    <row r="74" s="2" customFormat="1" x14ac:dyDescent="0.25"/>
    <row r="75" s="2" customFormat="1" x14ac:dyDescent="0.25"/>
    <row r="76" s="2" customFormat="1" x14ac:dyDescent="0.25"/>
    <row r="77" s="2" customFormat="1" x14ac:dyDescent="0.25"/>
    <row r="78" s="2" customFormat="1" x14ac:dyDescent="0.25"/>
    <row r="79" s="2" customFormat="1" x14ac:dyDescent="0.25"/>
    <row r="80" s="2" customFormat="1" x14ac:dyDescent="0.25"/>
    <row r="81" s="2" customFormat="1" x14ac:dyDescent="0.25"/>
    <row r="82" s="2" customFormat="1" x14ac:dyDescent="0.25"/>
    <row r="83" s="2" customFormat="1" x14ac:dyDescent="0.25"/>
    <row r="84" s="2" customFormat="1" x14ac:dyDescent="0.25"/>
    <row r="85" s="2" customFormat="1" x14ac:dyDescent="0.25"/>
    <row r="86" s="2" customFormat="1" x14ac:dyDescent="0.25"/>
    <row r="87" s="2" customFormat="1" x14ac:dyDescent="0.25"/>
    <row r="88" s="2" customFormat="1" x14ac:dyDescent="0.25"/>
    <row r="89" s="2" customFormat="1" x14ac:dyDescent="0.25"/>
    <row r="90" s="2" customFormat="1" x14ac:dyDescent="0.25"/>
    <row r="91" s="2" customFormat="1" x14ac:dyDescent="0.25"/>
    <row r="92" s="2" customFormat="1" x14ac:dyDescent="0.25"/>
    <row r="93" s="2" customFormat="1" x14ac:dyDescent="0.25"/>
    <row r="94" s="2" customFormat="1" x14ac:dyDescent="0.25"/>
    <row r="95" s="2" customFormat="1" x14ac:dyDescent="0.25"/>
    <row r="96" s="2" customFormat="1" x14ac:dyDescent="0.25"/>
    <row r="97" s="2" customFormat="1" x14ac:dyDescent="0.25"/>
    <row r="98" s="2" customFormat="1" x14ac:dyDescent="0.25"/>
    <row r="99" s="2" customFormat="1" x14ac:dyDescent="0.25"/>
    <row r="100" s="2" customFormat="1" x14ac:dyDescent="0.25"/>
    <row r="101" s="2" customFormat="1" x14ac:dyDescent="0.25"/>
    <row r="102" s="2" customFormat="1" x14ac:dyDescent="0.25"/>
    <row r="103" s="2" customFormat="1" x14ac:dyDescent="0.25"/>
    <row r="104" s="2" customFormat="1" x14ac:dyDescent="0.25"/>
    <row r="105" s="2" customFormat="1" x14ac:dyDescent="0.25"/>
    <row r="106" s="2" customFormat="1" x14ac:dyDescent="0.25"/>
    <row r="107" s="2" customFormat="1" x14ac:dyDescent="0.25"/>
    <row r="108" s="2" customFormat="1" x14ac:dyDescent="0.25"/>
    <row r="109" s="2" customFormat="1" x14ac:dyDescent="0.25"/>
    <row r="110" s="2" customFormat="1" x14ac:dyDescent="0.25"/>
    <row r="111" s="2" customFormat="1" x14ac:dyDescent="0.25"/>
    <row r="112" s="2" customFormat="1" x14ac:dyDescent="0.25"/>
    <row r="113" s="2" customFormat="1" x14ac:dyDescent="0.25"/>
    <row r="114" s="2" customFormat="1" x14ac:dyDescent="0.25"/>
    <row r="115" s="2" customFormat="1" x14ac:dyDescent="0.25"/>
    <row r="116" s="2" customFormat="1" x14ac:dyDescent="0.25"/>
    <row r="117" s="2" customFormat="1" x14ac:dyDescent="0.25"/>
    <row r="118" s="2" customFormat="1" x14ac:dyDescent="0.25"/>
    <row r="119" s="2" customFormat="1" x14ac:dyDescent="0.25"/>
    <row r="120" s="2" customFormat="1" x14ac:dyDescent="0.25"/>
    <row r="121" s="2" customFormat="1" x14ac:dyDescent="0.25"/>
    <row r="122" s="2" customFormat="1" x14ac:dyDescent="0.25"/>
    <row r="123" s="2" customFormat="1" x14ac:dyDescent="0.25"/>
    <row r="124" s="2" customFormat="1" x14ac:dyDescent="0.25"/>
    <row r="125" s="2" customFormat="1" x14ac:dyDescent="0.25"/>
    <row r="126" s="2" customFormat="1" x14ac:dyDescent="0.25"/>
    <row r="127" s="2" customFormat="1" x14ac:dyDescent="0.25"/>
    <row r="128" s="2" customFormat="1" x14ac:dyDescent="0.25"/>
    <row r="129" s="2" customFormat="1" x14ac:dyDescent="0.25"/>
    <row r="130" s="2" customFormat="1" x14ac:dyDescent="0.25"/>
    <row r="131" s="2" customFormat="1" x14ac:dyDescent="0.25"/>
    <row r="132" s="2" customFormat="1" x14ac:dyDescent="0.25"/>
    <row r="133" s="2" customFormat="1" x14ac:dyDescent="0.25"/>
    <row r="134" s="2" customFormat="1" x14ac:dyDescent="0.25"/>
    <row r="135" s="2" customFormat="1" x14ac:dyDescent="0.25"/>
    <row r="136" s="2" customFormat="1" x14ac:dyDescent="0.25"/>
    <row r="137" s="2" customFormat="1" x14ac:dyDescent="0.25"/>
    <row r="138" s="2" customFormat="1" x14ac:dyDescent="0.25"/>
    <row r="139" s="2" customFormat="1" x14ac:dyDescent="0.25"/>
    <row r="140" s="2" customFormat="1" x14ac:dyDescent="0.25"/>
    <row r="141" s="2" customFormat="1" x14ac:dyDescent="0.25"/>
    <row r="142" s="2" customFormat="1" x14ac:dyDescent="0.25"/>
    <row r="143" s="2" customFormat="1" x14ac:dyDescent="0.25"/>
    <row r="144" s="2" customFormat="1" x14ac:dyDescent="0.25"/>
    <row r="145" s="2" customFormat="1" x14ac:dyDescent="0.25"/>
    <row r="146" s="2" customFormat="1" x14ac:dyDescent="0.25"/>
    <row r="147" s="2" customFormat="1" x14ac:dyDescent="0.25"/>
    <row r="148" s="2" customFormat="1" x14ac:dyDescent="0.25"/>
    <row r="149" s="2" customFormat="1" x14ac:dyDescent="0.25"/>
    <row r="150" s="2" customFormat="1" x14ac:dyDescent="0.25"/>
    <row r="151" s="2" customFormat="1" x14ac:dyDescent="0.25"/>
    <row r="152" s="2" customFormat="1" x14ac:dyDescent="0.25"/>
    <row r="153" s="2" customFormat="1" x14ac:dyDescent="0.25"/>
    <row r="154" s="2" customFormat="1" x14ac:dyDescent="0.25"/>
    <row r="155" s="2" customFormat="1" x14ac:dyDescent="0.25"/>
    <row r="156" s="2" customFormat="1" x14ac:dyDescent="0.25"/>
    <row r="157" s="2" customFormat="1" x14ac:dyDescent="0.25"/>
    <row r="158" s="2" customFormat="1" x14ac:dyDescent="0.25"/>
    <row r="159" s="2" customFormat="1" x14ac:dyDescent="0.25"/>
    <row r="160" s="2" customFormat="1" x14ac:dyDescent="0.25"/>
    <row r="161" s="2" customFormat="1" x14ac:dyDescent="0.25"/>
    <row r="162" s="2" customFormat="1" x14ac:dyDescent="0.25"/>
    <row r="163" s="2" customFormat="1" x14ac:dyDescent="0.25"/>
    <row r="164" s="2" customFormat="1" x14ac:dyDescent="0.25"/>
    <row r="165" s="2" customFormat="1" x14ac:dyDescent="0.25"/>
    <row r="166" s="2" customFormat="1" x14ac:dyDescent="0.25"/>
    <row r="167" s="2" customFormat="1" x14ac:dyDescent="0.25"/>
    <row r="168" s="2" customFormat="1" x14ac:dyDescent="0.25"/>
    <row r="169" s="2" customFormat="1" x14ac:dyDescent="0.25"/>
    <row r="170" s="2" customFormat="1" x14ac:dyDescent="0.25"/>
    <row r="171" s="2" customFormat="1" x14ac:dyDescent="0.25"/>
    <row r="172" s="2" customFormat="1" x14ac:dyDescent="0.25"/>
    <row r="173" s="2" customFormat="1" x14ac:dyDescent="0.25"/>
    <row r="174" s="2" customFormat="1" x14ac:dyDescent="0.25"/>
    <row r="175" s="2" customFormat="1" x14ac:dyDescent="0.25"/>
    <row r="176" s="2" customFormat="1" x14ac:dyDescent="0.25"/>
    <row r="177" s="2" customFormat="1" x14ac:dyDescent="0.25"/>
    <row r="178" s="2" customFormat="1" x14ac:dyDescent="0.25"/>
    <row r="179" s="2" customFormat="1" x14ac:dyDescent="0.25"/>
    <row r="180" s="2" customFormat="1" x14ac:dyDescent="0.25"/>
    <row r="181" s="2" customFormat="1" x14ac:dyDescent="0.25"/>
    <row r="182" s="2" customFormat="1" x14ac:dyDescent="0.25"/>
    <row r="183" s="2" customFormat="1" x14ac:dyDescent="0.25"/>
    <row r="184" s="2" customFormat="1" x14ac:dyDescent="0.25"/>
    <row r="185" s="2" customFormat="1" x14ac:dyDescent="0.25"/>
    <row r="186" s="2" customFormat="1" x14ac:dyDescent="0.25"/>
    <row r="187" s="2" customFormat="1" x14ac:dyDescent="0.25"/>
    <row r="188" s="2" customFormat="1" x14ac:dyDescent="0.25"/>
    <row r="189" s="2" customFormat="1" x14ac:dyDescent="0.25"/>
    <row r="190" s="2" customFormat="1" x14ac:dyDescent="0.25"/>
    <row r="191" s="2" customFormat="1" x14ac:dyDescent="0.25"/>
    <row r="192" s="2" customFormat="1" x14ac:dyDescent="0.25"/>
    <row r="193" s="2" customFormat="1" x14ac:dyDescent="0.25"/>
    <row r="194" s="2" customFormat="1" x14ac:dyDescent="0.25"/>
    <row r="195" s="2" customFormat="1" x14ac:dyDescent="0.25"/>
    <row r="196" s="2" customFormat="1" x14ac:dyDescent="0.25"/>
    <row r="197" s="2" customFormat="1" x14ac:dyDescent="0.25"/>
    <row r="198" s="2" customFormat="1" x14ac:dyDescent="0.25"/>
    <row r="199" s="2" customFormat="1" x14ac:dyDescent="0.25"/>
    <row r="200" s="2" customFormat="1" x14ac:dyDescent="0.25"/>
    <row r="201" s="2" customFormat="1" x14ac:dyDescent="0.25"/>
    <row r="202" s="2" customFormat="1" x14ac:dyDescent="0.25"/>
    <row r="203" s="2" customFormat="1" x14ac:dyDescent="0.25"/>
    <row r="204" s="2" customFormat="1" x14ac:dyDescent="0.25"/>
    <row r="205" s="2" customFormat="1" x14ac:dyDescent="0.25"/>
    <row r="206" s="2" customFormat="1" x14ac:dyDescent="0.25"/>
    <row r="207" s="2" customFormat="1" x14ac:dyDescent="0.25"/>
    <row r="208" s="2" customFormat="1" x14ac:dyDescent="0.25"/>
    <row r="209" s="2" customFormat="1" x14ac:dyDescent="0.25"/>
    <row r="210" s="2" customFormat="1" x14ac:dyDescent="0.25"/>
    <row r="211" s="2" customFormat="1" x14ac:dyDescent="0.25"/>
    <row r="212" s="2" customFormat="1" x14ac:dyDescent="0.25"/>
    <row r="213" s="2" customFormat="1" x14ac:dyDescent="0.25"/>
    <row r="214" s="2" customFormat="1" x14ac:dyDescent="0.25"/>
    <row r="215" s="2" customFormat="1" x14ac:dyDescent="0.25"/>
    <row r="216" s="2" customFormat="1" x14ac:dyDescent="0.25"/>
    <row r="217" s="2" customFormat="1" x14ac:dyDescent="0.25"/>
    <row r="218" s="2" customFormat="1" x14ac:dyDescent="0.25"/>
    <row r="219" s="2" customFormat="1" x14ac:dyDescent="0.25"/>
    <row r="220" s="2" customFormat="1" x14ac:dyDescent="0.25"/>
    <row r="221" s="2" customFormat="1" x14ac:dyDescent="0.25"/>
    <row r="222" s="2" customFormat="1" x14ac:dyDescent="0.25"/>
    <row r="223" s="2" customFormat="1" x14ac:dyDescent="0.25"/>
    <row r="224" s="2" customFormat="1" x14ac:dyDescent="0.25"/>
    <row r="225" s="2" customFormat="1" x14ac:dyDescent="0.25"/>
    <row r="226" s="2" customFormat="1" x14ac:dyDescent="0.25"/>
    <row r="227" s="2" customFormat="1" x14ac:dyDescent="0.25"/>
    <row r="228" s="2" customFormat="1" x14ac:dyDescent="0.25"/>
    <row r="229" s="2" customFormat="1" x14ac:dyDescent="0.25"/>
    <row r="230" s="2" customFormat="1" x14ac:dyDescent="0.25"/>
    <row r="231" s="2" customFormat="1" x14ac:dyDescent="0.25"/>
    <row r="232" s="2" customFormat="1" x14ac:dyDescent="0.25"/>
    <row r="233" s="2" customFormat="1" x14ac:dyDescent="0.25"/>
    <row r="234" s="2" customFormat="1" x14ac:dyDescent="0.25"/>
    <row r="235" s="2" customFormat="1" x14ac:dyDescent="0.25"/>
    <row r="236" s="2" customFormat="1" x14ac:dyDescent="0.25"/>
    <row r="237" s="2" customFormat="1" x14ac:dyDescent="0.25"/>
    <row r="238" s="2" customFormat="1" x14ac:dyDescent="0.25"/>
    <row r="239" s="2" customFormat="1" x14ac:dyDescent="0.25"/>
    <row r="240" s="2" customFormat="1" x14ac:dyDescent="0.25"/>
    <row r="241" s="2" customFormat="1" x14ac:dyDescent="0.25"/>
    <row r="242" s="2" customFormat="1" x14ac:dyDescent="0.25"/>
    <row r="243" s="2" customFormat="1" x14ac:dyDescent="0.25"/>
    <row r="244" s="2" customFormat="1" x14ac:dyDescent="0.25"/>
    <row r="245" s="2" customFormat="1" x14ac:dyDescent="0.25"/>
    <row r="246" s="2" customFormat="1" x14ac:dyDescent="0.25"/>
    <row r="247" s="2" customFormat="1" x14ac:dyDescent="0.25"/>
    <row r="248" s="2" customFormat="1" x14ac:dyDescent="0.25"/>
    <row r="249" s="2" customFormat="1" x14ac:dyDescent="0.25"/>
    <row r="250" s="2" customFormat="1" x14ac:dyDescent="0.25"/>
    <row r="251" s="2" customFormat="1" x14ac:dyDescent="0.25"/>
    <row r="252" s="2" customFormat="1" x14ac:dyDescent="0.25"/>
    <row r="253" s="2" customFormat="1" x14ac:dyDescent="0.25"/>
    <row r="254" s="2" customFormat="1" x14ac:dyDescent="0.25"/>
    <row r="255" s="2" customFormat="1" x14ac:dyDescent="0.25"/>
    <row r="256" s="2" customFormat="1" x14ac:dyDescent="0.25"/>
    <row r="257" s="2" customFormat="1" x14ac:dyDescent="0.25"/>
    <row r="258" s="2" customFormat="1" x14ac:dyDescent="0.25"/>
    <row r="259" s="2" customFormat="1" x14ac:dyDescent="0.25"/>
    <row r="260" s="2" customFormat="1" x14ac:dyDescent="0.25"/>
    <row r="261" s="2" customFormat="1" x14ac:dyDescent="0.25"/>
    <row r="262" s="2" customFormat="1" x14ac:dyDescent="0.25"/>
    <row r="263" s="2" customFormat="1" x14ac:dyDescent="0.25"/>
    <row r="264" s="2" customFormat="1" x14ac:dyDescent="0.25"/>
    <row r="265" s="2" customFormat="1" x14ac:dyDescent="0.25"/>
    <row r="266" s="2" customFormat="1" x14ac:dyDescent="0.25"/>
    <row r="267" s="2" customFormat="1" x14ac:dyDescent="0.25"/>
    <row r="268" s="2" customFormat="1" x14ac:dyDescent="0.25"/>
    <row r="269" s="2" customFormat="1" x14ac:dyDescent="0.25"/>
    <row r="270" s="2" customFormat="1" x14ac:dyDescent="0.25"/>
    <row r="271" s="2" customFormat="1" x14ac:dyDescent="0.25"/>
    <row r="272" s="2" customFormat="1" x14ac:dyDescent="0.25"/>
    <row r="273" s="2" customFormat="1" x14ac:dyDescent="0.25"/>
    <row r="274" s="2" customFormat="1" x14ac:dyDescent="0.25"/>
    <row r="275" s="2" customFormat="1" x14ac:dyDescent="0.25"/>
    <row r="276" s="2" customFormat="1" x14ac:dyDescent="0.25"/>
    <row r="277" s="2" customFormat="1" x14ac:dyDescent="0.25"/>
    <row r="278" s="2" customFormat="1" x14ac:dyDescent="0.25"/>
    <row r="279" s="2" customFormat="1" x14ac:dyDescent="0.25"/>
    <row r="280" s="2" customFormat="1" x14ac:dyDescent="0.25"/>
    <row r="281" s="2" customFormat="1" x14ac:dyDescent="0.25"/>
    <row r="282" s="2" customFormat="1" x14ac:dyDescent="0.25"/>
    <row r="283" s="2" customFormat="1" x14ac:dyDescent="0.25"/>
    <row r="284" s="2" customFormat="1" x14ac:dyDescent="0.25"/>
    <row r="285" s="2" customFormat="1" x14ac:dyDescent="0.25"/>
    <row r="286" s="2" customFormat="1" x14ac:dyDescent="0.25"/>
    <row r="287" s="2" customFormat="1" x14ac:dyDescent="0.25"/>
    <row r="288" s="2" customFormat="1" x14ac:dyDescent="0.25"/>
    <row r="289" s="2" customFormat="1" x14ac:dyDescent="0.25"/>
    <row r="290" s="2" customFormat="1" x14ac:dyDescent="0.25"/>
    <row r="291" s="2" customFormat="1" x14ac:dyDescent="0.25"/>
    <row r="292" s="2" customFormat="1" x14ac:dyDescent="0.25"/>
    <row r="293" s="2" customFormat="1" x14ac:dyDescent="0.25"/>
    <row r="294" s="2" customFormat="1" x14ac:dyDescent="0.25"/>
    <row r="295" s="2" customFormat="1" x14ac:dyDescent="0.25"/>
    <row r="296" s="2" customFormat="1" x14ac:dyDescent="0.25"/>
    <row r="297" s="2" customFormat="1" x14ac:dyDescent="0.25"/>
    <row r="298" s="2" customFormat="1" x14ac:dyDescent="0.25"/>
    <row r="299" s="2" customFormat="1" x14ac:dyDescent="0.25"/>
    <row r="300" s="2" customFormat="1" x14ac:dyDescent="0.25"/>
    <row r="301" s="2" customFormat="1" x14ac:dyDescent="0.25"/>
    <row r="302" s="2" customFormat="1" x14ac:dyDescent="0.25"/>
    <row r="303" s="2" customFormat="1" x14ac:dyDescent="0.25"/>
    <row r="304" s="2" customFormat="1" x14ac:dyDescent="0.25"/>
    <row r="305" spans="2:8" x14ac:dyDescent="0.25">
      <c r="B305" s="2"/>
      <c r="H305" s="2"/>
    </row>
    <row r="306" spans="2:8" x14ac:dyDescent="0.25">
      <c r="B306" s="2"/>
      <c r="H306" s="2"/>
    </row>
    <row r="307" spans="2:8" x14ac:dyDescent="0.25">
      <c r="B307" s="2"/>
      <c r="H307" s="2"/>
    </row>
    <row r="308" spans="2:8" x14ac:dyDescent="0.25">
      <c r="B308" s="2"/>
      <c r="H308" s="2"/>
    </row>
    <row r="309" spans="2:8" x14ac:dyDescent="0.25">
      <c r="B309" s="2"/>
      <c r="H309" s="2"/>
    </row>
    <row r="310" spans="2:8" x14ac:dyDescent="0.25">
      <c r="B310" s="2"/>
      <c r="H310" s="2"/>
    </row>
    <row r="311" spans="2:8" x14ac:dyDescent="0.25">
      <c r="B311" s="2"/>
      <c r="H311" s="2"/>
    </row>
    <row r="312" spans="2:8" x14ac:dyDescent="0.25">
      <c r="B312" s="2"/>
      <c r="H312" s="2"/>
    </row>
    <row r="313" spans="2:8" x14ac:dyDescent="0.25">
      <c r="B313" s="2"/>
      <c r="H313" s="2"/>
    </row>
    <row r="314" spans="2:8" x14ac:dyDescent="0.25">
      <c r="B314" s="2"/>
      <c r="H314" s="2"/>
    </row>
    <row r="315" spans="2:8" x14ac:dyDescent="0.25">
      <c r="B315" s="2"/>
    </row>
    <row r="316" spans="2:8" x14ac:dyDescent="0.25">
      <c r="B316" s="2"/>
    </row>
    <row r="317" spans="2:8" x14ac:dyDescent="0.25">
      <c r="B317" s="2"/>
    </row>
    <row r="318" spans="2:8" x14ac:dyDescent="0.25">
      <c r="B318" s="2"/>
    </row>
    <row r="319" spans="2:8" x14ac:dyDescent="0.25">
      <c r="B319" s="2"/>
    </row>
    <row r="320" spans="2:8" x14ac:dyDescent="0.25">
      <c r="B320" s="2"/>
    </row>
    <row r="321" spans="2:2" x14ac:dyDescent="0.25">
      <c r="B321" s="2"/>
    </row>
    <row r="322" spans="2:2" x14ac:dyDescent="0.25">
      <c r="B322" s="2"/>
    </row>
    <row r="323" spans="2:2" x14ac:dyDescent="0.25">
      <c r="B323" s="2"/>
    </row>
    <row r="324" spans="2:2" x14ac:dyDescent="0.25">
      <c r="B324" s="2"/>
    </row>
    <row r="325" spans="2:2" x14ac:dyDescent="0.25">
      <c r="B325" s="2"/>
    </row>
    <row r="326" spans="2:2" x14ac:dyDescent="0.25">
      <c r="B326" s="2"/>
    </row>
    <row r="327" spans="2:2" x14ac:dyDescent="0.25">
      <c r="B327" s="2"/>
    </row>
    <row r="328" spans="2:2" x14ac:dyDescent="0.25">
      <c r="B328" s="2"/>
    </row>
    <row r="329" spans="2:2" x14ac:dyDescent="0.25">
      <c r="B329" s="2"/>
    </row>
    <row r="330" spans="2:2" x14ac:dyDescent="0.25">
      <c r="B330" s="2"/>
    </row>
    <row r="331" spans="2:2" x14ac:dyDescent="0.25">
      <c r="B331" s="2"/>
    </row>
    <row r="332" spans="2:2" x14ac:dyDescent="0.25">
      <c r="B332" s="2"/>
    </row>
    <row r="333" spans="2:2" x14ac:dyDescent="0.25">
      <c r="B333" s="2"/>
    </row>
    <row r="334" spans="2:2" x14ac:dyDescent="0.25">
      <c r="B334" s="2"/>
    </row>
    <row r="335" spans="2:2" x14ac:dyDescent="0.25">
      <c r="B335" s="2"/>
    </row>
    <row r="336" spans="2:2" x14ac:dyDescent="0.25">
      <c r="B336" s="2"/>
    </row>
    <row r="337" spans="2:2" x14ac:dyDescent="0.25">
      <c r="B337" s="2"/>
    </row>
    <row r="338" spans="2:2" x14ac:dyDescent="0.25">
      <c r="B338" s="2"/>
    </row>
    <row r="339" spans="2:2" x14ac:dyDescent="0.25">
      <c r="B339" s="2"/>
    </row>
    <row r="340" spans="2:2" x14ac:dyDescent="0.25">
      <c r="B340" s="2"/>
    </row>
    <row r="341" spans="2:2" x14ac:dyDescent="0.25">
      <c r="B341" s="2"/>
    </row>
    <row r="342" spans="2:2" x14ac:dyDescent="0.25">
      <c r="B342" s="2"/>
    </row>
    <row r="343" spans="2:2" x14ac:dyDescent="0.25">
      <c r="B343" s="2"/>
    </row>
    <row r="344" spans="2:2" x14ac:dyDescent="0.25">
      <c r="B344" s="2"/>
    </row>
    <row r="345" spans="2:2" x14ac:dyDescent="0.25">
      <c r="B345" s="2"/>
    </row>
    <row r="346" spans="2:2" x14ac:dyDescent="0.25">
      <c r="B346" s="2"/>
    </row>
    <row r="347" spans="2:2" x14ac:dyDescent="0.25">
      <c r="B347" s="2"/>
    </row>
    <row r="348" spans="2:2" x14ac:dyDescent="0.25">
      <c r="B348" s="2"/>
    </row>
    <row r="349" spans="2:2" x14ac:dyDescent="0.25">
      <c r="B349" s="2"/>
    </row>
    <row r="350" spans="2:2" x14ac:dyDescent="0.25">
      <c r="B350" s="2"/>
    </row>
    <row r="351" spans="2:2" x14ac:dyDescent="0.25">
      <c r="B351" s="2"/>
    </row>
    <row r="352" spans="2:2" x14ac:dyDescent="0.25">
      <c r="B352" s="2"/>
    </row>
    <row r="353" spans="2:2" x14ac:dyDescent="0.25">
      <c r="B353" s="2"/>
    </row>
    <row r="354" spans="2:2" x14ac:dyDescent="0.25">
      <c r="B354" s="2"/>
    </row>
    <row r="355" spans="2:2" x14ac:dyDescent="0.25">
      <c r="B355" s="2"/>
    </row>
    <row r="356" spans="2:2" x14ac:dyDescent="0.25">
      <c r="B356" s="2"/>
    </row>
    <row r="357" spans="2:2" x14ac:dyDescent="0.25">
      <c r="B357" s="2"/>
    </row>
    <row r="358" spans="2:2" x14ac:dyDescent="0.25">
      <c r="B358" s="2"/>
    </row>
  </sheetData>
  <mergeCells count="18">
    <mergeCell ref="A40:I40"/>
    <mergeCell ref="A15:I15"/>
    <mergeCell ref="A16:I16"/>
    <mergeCell ref="A17:A18"/>
    <mergeCell ref="B17:B18"/>
    <mergeCell ref="C17:C18"/>
    <mergeCell ref="D17:D18"/>
    <mergeCell ref="E17:E18"/>
    <mergeCell ref="F17:G17"/>
    <mergeCell ref="H17:H18"/>
    <mergeCell ref="I17:I18"/>
    <mergeCell ref="F4:I4"/>
    <mergeCell ref="G3:I3"/>
    <mergeCell ref="D9:E9"/>
    <mergeCell ref="A11:I11"/>
    <mergeCell ref="A14:I14"/>
    <mergeCell ref="A7:I7"/>
    <mergeCell ref="A6:I6"/>
  </mergeCells>
  <pageMargins left="0.70866141732283472" right="0.31496062992125984" top="0.19685039370078741" bottom="0.19685039370078741" header="0.31496062992125984" footer="0.31496062992125984"/>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2022-02-28T07:33:48Z</dcterms:modified>
</cp:coreProperties>
</file>