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T\Downloads\"/>
    </mc:Choice>
  </mc:AlternateContent>
  <bookViews>
    <workbookView xWindow="0" yWindow="0" windowWidth="22950" windowHeight="8205" activeTab="4"/>
  </bookViews>
  <sheets>
    <sheet name="Հավելված N1" sheetId="2" r:id="rId1"/>
    <sheet name="Հավելված N2" sheetId="3" r:id="rId2"/>
    <sheet name="Հավելված N3" sheetId="4" r:id="rId3"/>
    <sheet name="Հավելված N4" sheetId="5" r:id="rId4"/>
    <sheet name="Հավելված N5" sheetId="6" r:id="rId5"/>
  </sheets>
  <calcPr calcId="162913"/>
</workbook>
</file>

<file path=xl/calcChain.xml><?xml version="1.0" encoding="utf-8"?>
<calcChain xmlns="http://schemas.openxmlformats.org/spreadsheetml/2006/main">
  <c r="F32" i="2" l="1"/>
  <c r="F29" i="2"/>
  <c r="F28" i="2"/>
  <c r="F18" i="2" l="1"/>
  <c r="F17" i="2"/>
  <c r="F19" i="5" l="1"/>
  <c r="D32" i="2"/>
  <c r="D18" i="4" l="1"/>
  <c r="D28" i="3"/>
  <c r="F27" i="3"/>
  <c r="E21" i="5" l="1"/>
  <c r="D21" i="5"/>
  <c r="F20" i="5"/>
  <c r="F18" i="5"/>
  <c r="F17" i="5"/>
  <c r="F16" i="5"/>
  <c r="F15" i="5"/>
  <c r="F14" i="5"/>
  <c r="F13" i="5"/>
  <c r="F12" i="5"/>
  <c r="F17" i="4"/>
  <c r="F16" i="4"/>
  <c r="F15" i="4"/>
  <c r="F14" i="4"/>
  <c r="F13" i="4"/>
  <c r="F12" i="4"/>
  <c r="F18" i="4" l="1"/>
  <c r="F21" i="5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12" i="3"/>
  <c r="F24" i="2"/>
  <c r="F12" i="2"/>
  <c r="F13" i="2"/>
  <c r="F14" i="2"/>
  <c r="F15" i="2"/>
  <c r="F16" i="2"/>
  <c r="F19" i="2"/>
  <c r="F21" i="2"/>
  <c r="F25" i="2"/>
  <c r="F20" i="2"/>
  <c r="F26" i="2"/>
  <c r="F22" i="2"/>
  <c r="F27" i="2"/>
  <c r="F23" i="2"/>
  <c r="F28" i="3" l="1"/>
</calcChain>
</file>

<file path=xl/sharedStrings.xml><?xml version="1.0" encoding="utf-8"?>
<sst xmlns="http://schemas.openxmlformats.org/spreadsheetml/2006/main" count="260" uniqueCount="179">
  <si>
    <t>Հ/հ</t>
  </si>
  <si>
    <t>Հաստիքի անվանումը</t>
  </si>
  <si>
    <t>Վարորդ</t>
  </si>
  <si>
    <t>Հավաքարար</t>
  </si>
  <si>
    <t>Տնտեսվար</t>
  </si>
  <si>
    <t>Գործավար</t>
  </si>
  <si>
    <t>Հավելված N 1</t>
  </si>
  <si>
    <t>Բյուրեղավան համայնքի  ավագանու</t>
  </si>
  <si>
    <t>2. Հաստիքացուցակը և պաշտոնային դրույքաչափերը`</t>
  </si>
  <si>
    <t>Հասռիքային միավորը</t>
  </si>
  <si>
    <t xml:space="preserve">Ընդամենը աշխատավարձ </t>
  </si>
  <si>
    <t>Տնօրեն</t>
  </si>
  <si>
    <t>Տնօրենի տեղակալ</t>
  </si>
  <si>
    <t>Գլխավոր հաշվապահ</t>
  </si>
  <si>
    <t>Գործավար կադրերի տեսուչ</t>
  </si>
  <si>
    <t>Բանվոր</t>
  </si>
  <si>
    <t xml:space="preserve">Եռակցող </t>
  </si>
  <si>
    <t>Էլեկտրիկ</t>
  </si>
  <si>
    <t xml:space="preserve">Հաստիքային միավորը </t>
  </si>
  <si>
    <t>Ընդամենը աշխատավարձ</t>
  </si>
  <si>
    <t>Բուժքույր</t>
  </si>
  <si>
    <t>Հաշվապահ</t>
  </si>
  <si>
    <t>Խոհարար</t>
  </si>
  <si>
    <t>Խոհարարի օգնական</t>
  </si>
  <si>
    <t>Դաստիարակ</t>
  </si>
  <si>
    <t>Դաստիարակի օգնական</t>
  </si>
  <si>
    <t>Երաժշտության դաստիարակ</t>
  </si>
  <si>
    <t>Օժանդակ բանվոր</t>
  </si>
  <si>
    <t>Լվացարար</t>
  </si>
  <si>
    <t>Դռնապան</t>
  </si>
  <si>
    <t>Դրույքաչափը
(ՀՀ դրամ)</t>
  </si>
  <si>
    <t>Ընդամենը</t>
  </si>
  <si>
    <t>Հաստքային միավորը</t>
  </si>
  <si>
    <t>Դաշնամուր լարող</t>
  </si>
  <si>
    <t>Գրադարանավար</t>
  </si>
  <si>
    <t>Դասատու</t>
  </si>
  <si>
    <t>Ընդամենը
աշխատավարձ</t>
  </si>
  <si>
    <t>Շախմատի մարզիչ</t>
  </si>
  <si>
    <t>Կազմակերպիչ</t>
  </si>
  <si>
    <t>Հավելված N 5</t>
  </si>
  <si>
    <t>Կառուցվածքային ստորաբաժանումները և հաստիքի անվանումը</t>
  </si>
  <si>
    <t>Դրույքը</t>
  </si>
  <si>
    <t>Իրավական հիմքը</t>
  </si>
  <si>
    <t xml:space="preserve">Ավագ բուժքույր  </t>
  </si>
  <si>
    <t>Անձնակազմի կառավարման մասնագետ</t>
  </si>
  <si>
    <t>Մուտքագրող-օպերատոր</t>
  </si>
  <si>
    <t xml:space="preserve">Գործավար  </t>
  </si>
  <si>
    <t xml:space="preserve">Գնումների գծով պատասխանատու </t>
  </si>
  <si>
    <t>Քաղաքացիա-իրավական պայմանագրով</t>
  </si>
  <si>
    <t>Մատենավարուհի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</si>
  <si>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ԱՌՈՂՋՈՒԹՅԱՆ ԱՌԱՋՆԱՅԻՆ ՊԱՀՊԱՆՄԱՆ ԲԱԺԻՆ</t>
    </r>
  </si>
  <si>
    <t>Ընտանեկան բժիշկ</t>
  </si>
  <si>
    <t xml:space="preserve">Աշխատավարձի դրույքաչափը սահմանվում է. </t>
  </si>
  <si>
    <t>Ընտանեկան բուժքույր</t>
  </si>
  <si>
    <t>Հիմնական դպրոցի բուժքույր</t>
  </si>
  <si>
    <t>Ավագ դպրոցի բուժքույր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</si>
  <si>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ՄԱՆԿԱԲԱՐՁԱԳԻՆԵԿՈԼՈԳԻԱԿԱՆ ԲԱԺԻՆ</t>
    </r>
  </si>
  <si>
    <t>Մանկաբարձ-գինեկոլոգ</t>
  </si>
  <si>
    <t>Մանկաբարձուհի</t>
  </si>
  <si>
    <t>3. ՍՏՈՄԱՏՈԼՈԳԻԱԿԱՆ ԲԱԺԻՆ</t>
  </si>
  <si>
    <t>Ստոմատոլոգ</t>
  </si>
  <si>
    <t>Աշխատում է արտոնագրային վճարով՝ 57.000 դրամ: Աշխատանքային պայմանագիրը, նվազագույն աշխատավարձի մասին օրենքը</t>
  </si>
  <si>
    <t>ԲՄԿ ընտանեկան բուժքույր</t>
  </si>
  <si>
    <t>5. ՇՏԱՊ ՕԳՆՈՒԹՅԱՆ ԲԱԺԻՆ</t>
  </si>
  <si>
    <t>Շտապ օգնության հերթապահ բուժքույր</t>
  </si>
  <si>
    <t>Շտապ օգնության հերթապահ վարորդ-սանիտար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</si>
  <si>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ՎԻՐԱԲՈՒԺԱԿԱՆ ԿԱԲԻՆԵՏ</t>
    </r>
  </si>
  <si>
    <t>Վիրաբույժ</t>
  </si>
  <si>
    <t>Կաբինետի բուժքույր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</si>
  <si>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ՔԻԹ-ԿՈԿՈՐԴ-ԱԿԱՆՋԱԲԱՆԱԿԱՆ ԿԱԲԻՆԵՏ</t>
    </r>
  </si>
  <si>
    <t>Քիթ-կոկորդ-ականջաբան</t>
  </si>
  <si>
    <r>
      <t>3.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ԱԿՆԱԲՈՒԺԱԿԱՆ ԿԱԲԻՆԵՏ</t>
    </r>
  </si>
  <si>
    <t>Ակնաբույժ</t>
  </si>
  <si>
    <r>
      <t>4.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ՍՐՏԱԲԱՆԱԿԱՆ ԿԱԲԻՆԵՏ</t>
    </r>
  </si>
  <si>
    <t>Բժիշկ սրտաբան</t>
  </si>
  <si>
    <r>
      <t>5.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ՆՅԱՐԴԱԲԱՆԻ ԿԱԲԻՆԵՏ</t>
    </r>
  </si>
  <si>
    <t>Բժիշկ նյարդաբան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</si>
  <si>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ՄԱՇԿԱՎԵՆԵՐԱԲԱՆԱԿԱՆ ԿԱԲԻՆԵՏ</t>
    </r>
  </si>
  <si>
    <t>Մաշկավեներոլոգ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</si>
  <si>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ԷՆԴՈԿՐԻՆՈԼՈԳԻԱԿԱՆ ԿԱԲԻՆԵՏ</t>
    </r>
  </si>
  <si>
    <t>Ներզատաբան</t>
  </si>
  <si>
    <r>
      <t>3.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ԻՆՖԵԿՑԻՈՆ ԿԱԲԻՆԵՏ</t>
    </r>
  </si>
  <si>
    <t>Վարակաբան</t>
  </si>
  <si>
    <r>
      <t>V.</t>
    </r>
    <r>
      <rPr>
        <b/>
        <i/>
        <sz val="7"/>
        <color theme="1"/>
        <rFont val="Times New Roman"/>
        <family val="1"/>
        <charset val="204"/>
      </rPr>
      <t xml:space="preserve">            </t>
    </r>
    <r>
      <rPr>
        <b/>
        <i/>
        <sz val="10"/>
        <color theme="1"/>
        <rFont val="GHEA Mariam"/>
        <family val="3"/>
      </rPr>
      <t>ԼԱԲՈՐԱՏՈՐ-ԳՈՐԾԻՔԱՅԻՆ ԾԱՌԱՅՈՒԹՅՈՒՆՆԵՐ</t>
    </r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</si>
  <si>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ԿԼԻՆԻԿԱԿԱՆ ԵՎ ԲԻՈՔԻՄԻԱԿԱՆ ԼԱԲՈՐԱՏՈՐԻԱ</t>
    </r>
  </si>
  <si>
    <t>Բժիշկ-լաբորանտ</t>
  </si>
  <si>
    <t>Բուժակ-լաբորանտ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</si>
  <si>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ՈՒԼՏՐԱՁԱՅՆԱՅԻՆ ՀԵՏԱԶՈՏՈՒԹՅԱՆ ԿԱԲԻՆԵՏ</t>
    </r>
  </si>
  <si>
    <t>Էխոսոնոգրաֆիստ</t>
  </si>
  <si>
    <r>
      <t>3.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ԷԼԵԿՏՐԱՍՐՏԱԳՐՈՒԹՅԱՆ ԿԱԲԻՆԵՏ</t>
    </r>
  </si>
  <si>
    <t>ԷՍԳ բժիշկ</t>
  </si>
  <si>
    <r>
      <t>4.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ԻՄՈՒՆՈԿԱՆԽԱՐԳԵԼՄԱՆ ԿԱԲԻՆԵՏ</t>
    </r>
  </si>
  <si>
    <t xml:space="preserve">Վճարովի ծառայություններից մուտքագրված գումարների մինչև 40%-ը հատկացնել կաբինետներին որպես աշխատավարձ </t>
  </si>
  <si>
    <t>Դրույքաչափը (ՀՀ դրամ)</t>
  </si>
  <si>
    <t>Հաստի-քային միավորը</t>
  </si>
  <si>
    <t>Մեթոդիստ ուս. գծով տնօրենի տեղակալ</t>
  </si>
  <si>
    <t>Գլխ. հաշվապահ</t>
  </si>
  <si>
    <t xml:space="preserve">Բուժվիճակագիր </t>
  </si>
  <si>
    <t xml:space="preserve">Գանձապահ </t>
  </si>
  <si>
    <t>0.25</t>
  </si>
  <si>
    <t xml:space="preserve">  </t>
  </si>
  <si>
    <t xml:space="preserve"> 4. ՆՈՒՌՆՈՒՍԻ ԲՄԿ</t>
  </si>
  <si>
    <r>
      <t>II.</t>
    </r>
    <r>
      <rPr>
        <b/>
        <i/>
        <sz val="12"/>
        <color theme="1"/>
        <rFont val="Times New Roman"/>
        <family val="1"/>
        <charset val="204"/>
      </rPr>
      <t> </t>
    </r>
    <r>
      <rPr>
        <b/>
        <i/>
        <sz val="12"/>
        <color theme="1"/>
        <rFont val="GHEA Mariam"/>
        <family val="3"/>
      </rPr>
      <t>ՄԱՍՆԱԳԻՏԱԿԱՆ ԿԱԲԻՆԵՏՆԵՐ</t>
    </r>
  </si>
  <si>
    <t>I.ՎԱՐՉԱՏՆՏԵՍԱԿԱՆ ՄԱՍ</t>
  </si>
  <si>
    <r>
      <t>IV.</t>
    </r>
    <r>
      <rPr>
        <b/>
        <i/>
        <sz val="12"/>
        <color theme="1"/>
        <rFont val="Times New Roman"/>
        <family val="1"/>
        <charset val="204"/>
      </rPr>
      <t> </t>
    </r>
    <r>
      <rPr>
        <b/>
        <i/>
        <sz val="12"/>
        <color theme="1"/>
        <rFont val="GHEA Mariam"/>
        <family val="3"/>
      </rPr>
      <t>ՆԵՂ ՄԱՍՆԱԳԻՏԱՑՎԱԾ ԲԺՇԿԱԿԱՆ ԴԻՍՊԱՆՍԵՐ ԿԱԲԻՆԵՏՆԵՐ</t>
    </r>
  </si>
  <si>
    <r>
      <t xml:space="preserve">    </t>
    </r>
    <r>
      <rPr>
        <b/>
        <sz val="11"/>
        <color theme="1"/>
        <rFont val="GHEA Mariam"/>
        <family val="3"/>
      </rPr>
      <t>Ընդամենը</t>
    </r>
  </si>
  <si>
    <r>
      <rPr>
        <b/>
        <i/>
        <sz val="10"/>
        <color theme="1"/>
        <rFont val="GHEA Mariam"/>
        <charset val="204"/>
      </rPr>
      <t>Հ</t>
    </r>
    <r>
      <rPr>
        <b/>
        <sz val="10"/>
        <color theme="1"/>
        <rFont val="GHEA Mariam"/>
        <charset val="204"/>
      </rPr>
      <t>ավելված N 2</t>
    </r>
  </si>
  <si>
    <t xml:space="preserve"> ԲՅՈՒՐԵՂԱՎԱՆԻ  ՀԱՄԱՅՆՔԱՅԻՆ 
«ԲԱՐԵԿԱՐԳՈՒՄ  ԵՎ  ԿԱՆԱՉԱՊԱՏՈՒՄ» ՀԱՄԱՅՆՔԱՅԻՆ ՈՉ ԱՌԵՎՏՐԱՅԻՆ  ԿԱԶՄԱԿԵՐՊՈՒԹՅԱՆ   2020 ԹՎԱԿԱՆԻ ԱՇԽԱՏՈՂՆԵՐԻ ՔԱՆԱԿԸ, ՀԱՍՏԻՔԱՑՈՒՑԱԿԸ ԵՎ ՊԱՇՏՈՆԱՅԻՆ ԴՐՈՒՅՔԱՉԱՓԵՐԸ                                 </t>
  </si>
  <si>
    <t xml:space="preserve">ՀԱՅԱՍՏԱՆԻ ՀԱՆՐԱՊԵՏՈՒԹՅԱՆ ԿՈՏԱՅՔԻ ՄԱՐԶԻ ԲՅՈՒՐԵՂԱՎԱՆԻ  
«ԱՐԵՎ» ՄԱՆԿԱՊԱՐՏԵԶ  ՆԱԽԱԴՊՐՈՑԱԿԱՆ ՈՒՍՈՒՄՆԱԿԱՆ ՀԱՍՏԱՏՈՒԹՅՈՒՆ ՀԱՄԱՅՆՔԱՅԻՆ ՈՉ ԱՌԵՎՏՐԱՅԻՆ  ԿԱԶՄԱԿԵՐՊՈՒԹՅԱՆ 2020 ԹՎԱԿԱՆԻ ԱՇԽԱՏՈՂՆԵՐԻ ՔԱՆԱԿԸ, ՀԱՍՏԻՔԱՑՈՒՑԱԿԸ ԵՎ ՊԱՇՏՈՆԱՅԻՆ ԴՐՈՒՅՔԱՉԱՓԵՐԸ </t>
  </si>
  <si>
    <t xml:space="preserve"> «ԲՅՈՒՐԵՂԱՎԱՆԻ ՇԱՌԼ ԱԶՆԱՎՈՒՐԻ ԱՆՎԱՆ ԱՐՎԵՍՏԻ ԴՊՐՈՑ» ԱՐՏԱԴՊՐՈՑԱԿԱՆ ՈՒՍՈՒՄՆԱԿԱՆ ՀԱՍՏԱՏՈՒԹՅՈՒՆ ՀԱՄԱՅՆՔԱՅԻՆ ՈՉ ԱՌԵՎՏՐԱՅԻՆ ԿԱԶՄԱԿԵՐՊՈՒԹՅԱՆ 2020 ԹՎԱԿԱՆԻ ԱՇԽԱՏՈՂՆԵՐԻ ՔԱՆԱԿԸ, ՀԱՍՏԻՔԱՑՈՒՑԱԿԸ ԵՎ ՊԱՇՏՈՆԱՅԻՆ ԴՐՈՒՅՔԱՉԱՓԵՐԸ </t>
  </si>
  <si>
    <t>Գեղմասվար</t>
  </si>
  <si>
    <t>ՀԱՅԱՍՏԱՆԻ ՀԱՆՐԱՊԵՏՈՒԹՅԱՆ ԿՈՏԱՅՔԻ ՄԱՐԶԻ   ԲՅՈՒՐԵՂԱՎԱՆԻ 
ՔԱՂԱՔԱՅԻՆ ՀԱՄԱՅՆՔԻ  «ՄԱՐԶԱՄՇԱԿՈՒԹԱՅԻՆ ԿԵՆՏՐՈՆ»  ԲՅՈՒՋԵՏԱՅԻՆ ՀԻՄՆԱՐԿԻ 2020 ԹՎԱԿԱՆԻ   ԱՇԽԱՏՈՂՆԵՐԻ ՔԱՆԱԿԸ, ՀԱՍՏԻՔԱՑՈՒՑԱԿԸ  ԵՎ ՊԱՇՏՈՆԱՅԻՆ ԴՐՈՒՅՔԱՉԱՓԵՐԸ</t>
  </si>
  <si>
    <t>Աշխատավարձի դրույքաչափը   
    սահմանվում է հիմնադիրի կողմից  (ՀՀ ԱՆ 24.07.2014թ. հրաման № 1791-Ա, կետ 7)</t>
  </si>
  <si>
    <t>Աշխատավարձի դրույքաչափը       սահմանվում է տնօրենի կողմից (ՀՀ ԱՆ 24.07.2014թ. հրաման № 1791-Ա, կետ 7)</t>
  </si>
  <si>
    <t>Աշխատավարձի դրույքաչափը       սահմանվում է բաժանմունքի միջին բուժանձնակազմի աշխատողների միջին աշխատավարձը  1.2 գործակցով հաշվարկված գումարից ոչ պակաս (ՀՀ ԱՆ 24.07.2014թ. հրաման № 1791-Ա, կետ 9)</t>
  </si>
  <si>
    <t>Աշխատավարձի դրույքաչափը       սահմանվում է տնօրենի կողմից  (ՀՀ ԱՆ 24.07.2014թ. հրաման № 1791-Ա, կետ 13)</t>
  </si>
  <si>
    <t>ՀՀ ԱՆ 24.07.2014թ. հրաման № 1791-Ա, (հավելված N 1)</t>
  </si>
  <si>
    <t>յուրաքանչյուր մեծահասակի համար՝ 117.5 դր.,</t>
  </si>
  <si>
    <t>յուրաքանչյուր երեխայի համար՝ 235.0 դր.</t>
  </si>
  <si>
    <t>յուրաքանչյուր մեծահասակի համար՝ 60.0 դր.,</t>
  </si>
  <si>
    <t xml:space="preserve">յուրաքանչյուր երեխայի համար՝120.0 դր. </t>
  </si>
  <si>
    <t>ՀՀ ԱՆ 24.07.2014թ. հրաման № 1791-Ա, (հավելված N 2)</t>
  </si>
  <si>
    <t xml:space="preserve">յուրաքանչյուր աշակերտի հաշվով 171.4 դր. </t>
  </si>
  <si>
    <t>յուրաքանչյուր աշակերտի հաշվով 171.4 դր.</t>
  </si>
  <si>
    <t>ՀՀ ԱՆ 24.07.2014թ.
հրաման № 1791-Ա,
(հավելված N 3)</t>
  </si>
  <si>
    <t>գրանցված կանանց թվաքանակով՝ յուրաքանչյուրի համար 28.0 դր. ,</t>
  </si>
  <si>
    <t>գրանցված կանանց թվաքանակով՝ յուրաքանչյուրի համար  34.33 դր. ,</t>
  </si>
  <si>
    <t xml:space="preserve">յուրաքանչյուր հղիի հաշվով՝ 700 դր. </t>
  </si>
  <si>
    <t xml:space="preserve"> ՀՀ ԱՆ 24.07.2014թ. հրաման № 1791-Ա (կետ 20, 
ենթակետ 4)</t>
  </si>
  <si>
    <t xml:space="preserve"> ՀՀ ԱՆ 13.08.2014թ.
 № 1946-Ա հրաման</t>
  </si>
  <si>
    <t>ՀՀ ԱՆ 13.08.2014թ.
 № 1946-Ա հրաման</t>
  </si>
  <si>
    <t xml:space="preserve">Աշխատավարձի դրույքաչափը       սահմանվում է.                   յուրաքանչյուր գրանցված բնակչի (մեծահասակ և երեխա) հաշվով  5.554 դր. </t>
  </si>
  <si>
    <t>ՀՀ ԱՆ 24.07.2014թ. հրաման № 1791-Ա, (հավելված N 3)</t>
  </si>
  <si>
    <t xml:space="preserve">Աշխատավարձի դրույքաչափը       սահմանվում է.                   յուրաքանչյուր գրանցված բնակչի (մեծահասակ և երեխա) հաշվով 2.836 դր. </t>
  </si>
  <si>
    <t xml:space="preserve">Աշխատավարձի դրույքաչափը       սահմանվում է.                   յուրաքանչյուր   գրանցված բնակչի (մեծահասակ և երեխա) հաշվով 7.833 դր. </t>
  </si>
  <si>
    <t xml:space="preserve">Աշխատավարձի դրույքաչափը       սահմանվում է.                   յուրաքանչյուր գրանցված բնակչի (մեծահասակ և երեխա) հաշվով  4.0 դր. </t>
  </si>
  <si>
    <t xml:space="preserve">Աշխատավարձի դրույքաչափը       սահմանվում է.                   յուրաքանչյուր   գրանցված բնակչի (մեծահասակ և երեխա) հաշվով 2.182 դր. </t>
  </si>
  <si>
    <t>Աշխատավարձի դրույքաչափը       սահմանվում է՝ կցագրված տարածքի յուրաքանչյուր մեկ երեխայի համար 
12.5 դր.</t>
  </si>
  <si>
    <t>ՀՀ ԱՆ 24.07.2014թ. հրաման № 1791-Ա, կետ 21, ենթակետ 1</t>
  </si>
  <si>
    <t>ՀՀ ԱՆ 24.07.2014թ. հրաման № 1791-Ա, կետ 12, (վնասակարության համար 30% հավելումի հետ միասին)</t>
  </si>
  <si>
    <t>ՀՀ ԱՆ 24.07.2014թ. հրաման № 1791-Ա, 
կետ 12</t>
  </si>
  <si>
    <t>ՀՀ ԱՆ 24.07.2014թ. հրաման № 1791-Ա, կետ 12</t>
  </si>
  <si>
    <t xml:space="preserve"> «ԱՆԴՐԱՆԻԿ ՊԵՏՐՈՍՅԱՆԻ ԱՆՎԱՆ ԲՅՈՒՐԵՂԱՎԱՆԻ ՔԱՂԱՔԱՅԻՆ ՊՈԼԻԿԼԻՆԻԿԱ» ՓԱԿ ԲԱԺՆԵՏԻՐԱԿԱՆ ԸՆԿԵՐՈՒԹՅԱՆ 2020 ԹՎԱԿԱՆԻ ԱՇԽԱՏՈՂՆԵՐԻ  ՔԱՆԱԿԸ, ՀԱՍՏԻՔԱՑՈՒՑԱԿԸ ԵՎ  ՊԱՇՏՈՆԱՅԻՆ ԴՐՈՒՅՔԱՉԱՓԵՐԸ </t>
  </si>
  <si>
    <t>Կայք էջի պատասխանատու</t>
  </si>
  <si>
    <t>Սանիտար</t>
  </si>
  <si>
    <r>
      <rPr>
        <b/>
        <sz val="9"/>
        <color theme="1"/>
        <rFont val="GHEA Mariam"/>
        <charset val="204"/>
      </rPr>
      <t>ԲՈԼՈՐ  ՄԱՍՆԱԳԻՏԱԿԱՆ ԿԱԲԻՆԵՏՆԵՐԻՆ</t>
    </r>
    <r>
      <rPr>
        <sz val="10"/>
        <color theme="1"/>
        <rFont val="GHEA Mariam"/>
        <family val="3"/>
      </rPr>
      <t xml:space="preserve">
Աշխատավարձի դրույքաչափը 
սահմանվում է.
յուրաքանչյուր գրանցված մեծահասակի համար՝ բժշկին - 7.83 դր.,
բուժքույրին – 4.0 դր.
յուրաքանչյուր գրանցված երեխայի համար՝
բժշկին – 13.05 դր.,
բուժքույրին -  6.67 դր.
ՀՀ ԱՆ 24.07.2014թ. հրաման № 1791-Ա (հավելված N 3)
</t>
    </r>
  </si>
  <si>
    <t xml:space="preserve">Աշխատավարձի դրույքաչափը       սահմանվում է.                   յուրաքանչյուր   գրանցված բնակչի (մեծահասակ և երեխա) հաշվով 4.272 դր. </t>
  </si>
  <si>
    <t>Իմունոկանխարգելման կաբինետի բուժքույր</t>
  </si>
  <si>
    <t>Մանիպուլյացիոն կաբինետի բուժքույր</t>
  </si>
  <si>
    <t>Աշխատավարձի դրույքաչափը սահմանվում է տնօրենի կողմից (ՀՀ ԱՆ 24.07.2014թ. հրաման № 1791-Ա, կետ 13)</t>
  </si>
  <si>
    <r>
      <t>4.</t>
    </r>
    <r>
      <rPr>
        <b/>
        <sz val="7"/>
        <color theme="1"/>
        <rFont val="Times New Roman"/>
        <family val="1"/>
        <charset val="204"/>
      </rPr>
      <t>   </t>
    </r>
    <r>
      <rPr>
        <b/>
        <sz val="10"/>
        <color theme="1"/>
        <rFont val="GHEA Mariam"/>
        <family val="3"/>
      </rPr>
      <t>ԱԽՏԱՀԱՆՄԱՆ ԿԱԲԻՆԵՏ</t>
    </r>
  </si>
  <si>
    <t xml:space="preserve">յուրաքանչյուր հղիի հաշվով՝ 1900.0 դր. </t>
  </si>
  <si>
    <r>
      <t>III.</t>
    </r>
    <r>
      <rPr>
        <b/>
        <i/>
        <sz val="12"/>
        <color theme="1"/>
        <rFont val="GHEA Mariam"/>
        <family val="3"/>
      </rPr>
      <t>ՄԱՍՆԱԳԻՏԱՑՎԱԾ ԲԺՇԿԱԿԱՆ ԿՈՆՍՈՒԼՏԱՏԻՎ ԿԱԲԻՆԵՏՆԵՐ</t>
    </r>
  </si>
  <si>
    <r>
      <t>5.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 xml:space="preserve"> ՄԱՆԻՊՈՒԼՅԱՑԻՈՆ ԿԱԲԻՆԵՏ</t>
    </r>
  </si>
  <si>
    <t>1. Աշխատողների  քանակը` 47</t>
  </si>
  <si>
    <t>Քաղաքացիաիրավական պայմանագրով աշխատանք իրականացնողներ</t>
  </si>
  <si>
    <t>«Մոբայլ» մանկապարտեզի դաստիարակ</t>
  </si>
  <si>
    <t>2019 թվականի դեկտեմբերի 27-ի  N 76 - Ա որոշման</t>
  </si>
  <si>
    <t>1. Աշխատողների  քանակը` 22</t>
  </si>
  <si>
    <r>
      <t xml:space="preserve">1. Աշխատողների  քանակը` </t>
    </r>
    <r>
      <rPr>
        <b/>
        <sz val="11"/>
        <rFont val="GHEA Mariam"/>
        <family val="3"/>
      </rPr>
      <t>40</t>
    </r>
  </si>
  <si>
    <t>Հավելված N 3</t>
  </si>
  <si>
    <t>Հավելված N 4</t>
  </si>
  <si>
    <t xml:space="preserve">ՀԱՄԱՅՆՔԻ ՂԵԿԱՎԱՐ՝ </t>
  </si>
  <si>
    <t>ՀԱԿՈԲ ԲԱԼԱՍՅԱՆ</t>
  </si>
  <si>
    <t>Ինժեներ</t>
  </si>
  <si>
    <t>Բարեկարգման և կանաչապատման մասնագետ</t>
  </si>
  <si>
    <t>Ավտոամբարձիչի վարորդ</t>
  </si>
  <si>
    <t>Բանվոր (4 ամիս )</t>
  </si>
  <si>
    <t>Աղբահանության բանվոր</t>
  </si>
  <si>
    <t>Պուրակի սանհանգույցի սպասարկող</t>
  </si>
  <si>
    <t>Պուրակի կանաչապատող</t>
  </si>
  <si>
    <t>Տրակտորիստ (4 ամիս)</t>
  </si>
  <si>
    <t>Տեխնիկական աշխատող</t>
  </si>
  <si>
    <t>հավաքագրած գումարի 16 %-ի չափով</t>
  </si>
  <si>
    <t>1. Աշխատողների  քանակը` 11</t>
  </si>
  <si>
    <t>1. Աշխատողների քանակը` 48</t>
  </si>
  <si>
    <t>Պահեստապետ</t>
  </si>
  <si>
    <t>Գերեզմանատան հսկիչ</t>
  </si>
  <si>
    <t>Աղբահանության հսկիչ-հավաքագրող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</si>
</sst>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rgb="FF000000"/>
      <name val="GHEA Mariam"/>
      <family val="3"/>
    </font>
    <font>
      <sz val="11"/>
      <color theme="1"/>
      <name val="GHEA Mariam"/>
      <family val="3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b/>
      <sz val="11"/>
      <color rgb="FF000000"/>
      <name val="GHEA Mariam"/>
      <family val="3"/>
    </font>
    <font>
      <b/>
      <sz val="11"/>
      <color theme="1"/>
      <name val="GHEA Mariam"/>
      <family val="3"/>
    </font>
    <font>
      <i/>
      <sz val="10"/>
      <color theme="1"/>
      <name val="GHEA Mariam"/>
      <family val="3"/>
    </font>
    <font>
      <i/>
      <sz val="11"/>
      <color theme="1"/>
      <name val="GHEA Mariam"/>
      <family val="3"/>
    </font>
    <font>
      <b/>
      <i/>
      <sz val="10"/>
      <color theme="1"/>
      <name val="GHEA Mariam"/>
      <family val="3"/>
    </font>
    <font>
      <b/>
      <i/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GHEA Mariam"/>
      <charset val="204"/>
    </font>
    <font>
      <sz val="10"/>
      <color theme="1"/>
      <name val="GHEA Mariam"/>
      <charset val="204"/>
    </font>
    <font>
      <b/>
      <sz val="9"/>
      <color theme="1"/>
      <name val="GHEA Mariam"/>
      <charset val="204"/>
    </font>
    <font>
      <b/>
      <i/>
      <sz val="12"/>
      <color theme="1"/>
      <name val="GHEA Mariam"/>
      <family val="3"/>
    </font>
    <font>
      <b/>
      <i/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GHEA Mariam"/>
      <family val="3"/>
    </font>
    <font>
      <b/>
      <i/>
      <sz val="11"/>
      <color theme="1"/>
      <name val="GHEA Mariam"/>
      <family val="3"/>
    </font>
    <font>
      <b/>
      <i/>
      <sz val="10"/>
      <color theme="1"/>
      <name val="GHEA Mariam"/>
      <charset val="204"/>
    </font>
    <font>
      <b/>
      <sz val="11"/>
      <name val="GHEA Mariam"/>
      <family val="3"/>
    </font>
    <font>
      <b/>
      <i/>
      <sz val="11"/>
      <name val="GHEA Mariam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0" fillId="0" borderId="0" xfId="0" applyFont="1"/>
    <xf numFmtId="49" fontId="0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19" fillId="0" borderId="0" xfId="0" applyFont="1"/>
    <xf numFmtId="0" fontId="19" fillId="2" borderId="0" xfId="0" applyFont="1" applyFill="1"/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9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right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/>
    <xf numFmtId="49" fontId="3" fillId="0" borderId="0" xfId="0" applyNumberFormat="1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24" fillId="0" borderId="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5" fillId="0" borderId="1" xfId="0" applyFont="1" applyBorder="1" applyAlignment="1">
      <alignment horizontal="justify" vertical="center" wrapText="1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20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0" fontId="15" fillId="0" borderId="19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 indent="11"/>
    </xf>
    <xf numFmtId="0" fontId="5" fillId="0" borderId="10" xfId="0" applyFont="1" applyBorder="1" applyAlignment="1">
      <alignment horizontal="justify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topLeftCell="A12" workbookViewId="0">
      <selection activeCell="F29" sqref="F12:F29"/>
    </sheetView>
  </sheetViews>
  <sheetFormatPr defaultRowHeight="15" x14ac:dyDescent="0.25"/>
  <cols>
    <col min="1" max="1" width="7.5703125" customWidth="1"/>
    <col min="2" max="2" width="6.85546875" customWidth="1"/>
    <col min="3" max="3" width="32.42578125" customWidth="1"/>
    <col min="4" max="4" width="13.7109375" style="4" customWidth="1"/>
    <col min="5" max="6" width="17.140625" customWidth="1"/>
    <col min="7" max="7" width="9" customWidth="1"/>
    <col min="9" max="9" width="15" customWidth="1"/>
    <col min="13" max="13" width="10.140625" bestFit="1" customWidth="1"/>
  </cols>
  <sheetData>
    <row r="1" spans="2:9" x14ac:dyDescent="0.25">
      <c r="D1"/>
      <c r="G1" s="25" t="s">
        <v>6</v>
      </c>
    </row>
    <row r="2" spans="2:9" x14ac:dyDescent="0.25">
      <c r="D2"/>
      <c r="E2" s="59" t="s">
        <v>7</v>
      </c>
      <c r="F2" s="59"/>
      <c r="G2" s="59"/>
    </row>
    <row r="3" spans="2:9" x14ac:dyDescent="0.25">
      <c r="C3" s="59" t="s">
        <v>157</v>
      </c>
      <c r="D3" s="59"/>
      <c r="E3" s="59"/>
      <c r="F3" s="59"/>
      <c r="G3" s="59"/>
    </row>
    <row r="4" spans="2:9" ht="16.5" x14ac:dyDescent="0.25">
      <c r="B4" s="1"/>
    </row>
    <row r="5" spans="2:9" ht="72.75" customHeight="1" x14ac:dyDescent="0.25">
      <c r="B5" s="60" t="s">
        <v>107</v>
      </c>
      <c r="C5" s="60"/>
      <c r="D5" s="60"/>
      <c r="E5" s="60"/>
      <c r="F5" s="60"/>
      <c r="G5" s="8"/>
      <c r="H5" s="8"/>
      <c r="I5" s="8"/>
    </row>
    <row r="6" spans="2:9" ht="16.5" x14ac:dyDescent="0.25">
      <c r="B6" s="2"/>
    </row>
    <row r="7" spans="2:9" ht="16.5" x14ac:dyDescent="0.25">
      <c r="B7" s="61" t="s">
        <v>175</v>
      </c>
      <c r="C7" s="61"/>
      <c r="D7" s="61"/>
      <c r="E7" s="61"/>
      <c r="F7" s="3"/>
    </row>
    <row r="8" spans="2:9" ht="19.5" customHeight="1" x14ac:dyDescent="0.25">
      <c r="B8" s="3" t="s">
        <v>8</v>
      </c>
      <c r="C8" s="3"/>
      <c r="D8" s="3"/>
      <c r="E8" s="3"/>
      <c r="F8" s="3"/>
    </row>
    <row r="9" spans="2:9" ht="16.5" x14ac:dyDescent="0.25">
      <c r="B9" s="2"/>
    </row>
    <row r="10" spans="2:9" ht="45" customHeight="1" x14ac:dyDescent="0.25">
      <c r="B10" s="36" t="s">
        <v>0</v>
      </c>
      <c r="C10" s="6" t="s">
        <v>1</v>
      </c>
      <c r="D10" s="6" t="s">
        <v>9</v>
      </c>
      <c r="E10" s="6" t="s">
        <v>30</v>
      </c>
      <c r="F10" s="6" t="s">
        <v>10</v>
      </c>
    </row>
    <row r="11" spans="2:9" ht="16.5" x14ac:dyDescent="0.25">
      <c r="B11" s="6">
        <v>1</v>
      </c>
      <c r="C11" s="17">
        <v>2</v>
      </c>
      <c r="D11" s="17">
        <v>3</v>
      </c>
      <c r="E11" s="18">
        <v>4</v>
      </c>
      <c r="F11" s="18">
        <v>5</v>
      </c>
    </row>
    <row r="12" spans="2:9" ht="16.5" x14ac:dyDescent="0.25">
      <c r="B12" s="16">
        <v>1</v>
      </c>
      <c r="C12" s="7" t="s">
        <v>11</v>
      </c>
      <c r="D12" s="6">
        <v>1</v>
      </c>
      <c r="E12" s="6">
        <v>180000</v>
      </c>
      <c r="F12" s="7">
        <f t="shared" ref="F12:F25" si="0">E12*D12</f>
        <v>180000</v>
      </c>
    </row>
    <row r="13" spans="2:9" ht="16.5" x14ac:dyDescent="0.25">
      <c r="B13" s="16">
        <v>2</v>
      </c>
      <c r="C13" s="7" t="s">
        <v>164</v>
      </c>
      <c r="D13" s="6">
        <v>1</v>
      </c>
      <c r="E13" s="6">
        <v>150000</v>
      </c>
      <c r="F13" s="7">
        <f t="shared" si="0"/>
        <v>150000</v>
      </c>
    </row>
    <row r="14" spans="2:9" ht="16.5" x14ac:dyDescent="0.25">
      <c r="B14" s="16">
        <v>3</v>
      </c>
      <c r="C14" s="7" t="s">
        <v>13</v>
      </c>
      <c r="D14" s="6">
        <v>1</v>
      </c>
      <c r="E14" s="6">
        <v>120000</v>
      </c>
      <c r="F14" s="7">
        <f t="shared" si="0"/>
        <v>120000</v>
      </c>
    </row>
    <row r="15" spans="2:9" ht="16.5" x14ac:dyDescent="0.25">
      <c r="B15" s="16">
        <v>4</v>
      </c>
      <c r="C15" s="7" t="s">
        <v>14</v>
      </c>
      <c r="D15" s="6">
        <v>1</v>
      </c>
      <c r="E15" s="6">
        <v>115000</v>
      </c>
      <c r="F15" s="7">
        <f t="shared" si="0"/>
        <v>115000</v>
      </c>
    </row>
    <row r="16" spans="2:9" ht="33" x14ac:dyDescent="0.25">
      <c r="B16" s="58">
        <v>5</v>
      </c>
      <c r="C16" s="7" t="s">
        <v>165</v>
      </c>
      <c r="D16" s="6">
        <v>1</v>
      </c>
      <c r="E16" s="6">
        <v>135000</v>
      </c>
      <c r="F16" s="7">
        <f t="shared" si="0"/>
        <v>135000</v>
      </c>
    </row>
    <row r="17" spans="2:6" ht="16.5" x14ac:dyDescent="0.25">
      <c r="B17" s="58">
        <v>6</v>
      </c>
      <c r="C17" s="7" t="s">
        <v>176</v>
      </c>
      <c r="D17" s="6">
        <v>0.5</v>
      </c>
      <c r="E17" s="6">
        <v>95000</v>
      </c>
      <c r="F17" s="7">
        <f t="shared" si="0"/>
        <v>47500</v>
      </c>
    </row>
    <row r="18" spans="2:6" ht="16.5" x14ac:dyDescent="0.25">
      <c r="B18" s="58">
        <v>7</v>
      </c>
      <c r="C18" s="7" t="s">
        <v>177</v>
      </c>
      <c r="D18" s="6">
        <v>1</v>
      </c>
      <c r="E18" s="6">
        <v>125000</v>
      </c>
      <c r="F18" s="7">
        <f t="shared" si="0"/>
        <v>125000</v>
      </c>
    </row>
    <row r="19" spans="2:6" ht="16.5" x14ac:dyDescent="0.25">
      <c r="B19" s="58">
        <v>8</v>
      </c>
      <c r="C19" s="33" t="s">
        <v>166</v>
      </c>
      <c r="D19" s="6">
        <v>1</v>
      </c>
      <c r="E19" s="6">
        <v>95000</v>
      </c>
      <c r="F19" s="7">
        <f t="shared" si="0"/>
        <v>95000</v>
      </c>
    </row>
    <row r="20" spans="2:6" ht="16.5" x14ac:dyDescent="0.25">
      <c r="B20" s="58">
        <v>9</v>
      </c>
      <c r="C20" s="7" t="s">
        <v>2</v>
      </c>
      <c r="D20" s="6">
        <v>3</v>
      </c>
      <c r="E20" s="6">
        <v>160000</v>
      </c>
      <c r="F20" s="7">
        <f>E20*D20</f>
        <v>480000</v>
      </c>
    </row>
    <row r="21" spans="2:6" ht="16.5" x14ac:dyDescent="0.25">
      <c r="B21" s="58">
        <v>10</v>
      </c>
      <c r="C21" s="33" t="s">
        <v>171</v>
      </c>
      <c r="D21" s="6">
        <v>1</v>
      </c>
      <c r="E21" s="6">
        <v>95000</v>
      </c>
      <c r="F21" s="7">
        <f t="shared" si="0"/>
        <v>95000</v>
      </c>
    </row>
    <row r="22" spans="2:6" ht="16.5" x14ac:dyDescent="0.25">
      <c r="B22" s="58">
        <v>11</v>
      </c>
      <c r="C22" s="7" t="s">
        <v>17</v>
      </c>
      <c r="D22" s="6">
        <v>0.5</v>
      </c>
      <c r="E22" s="6">
        <v>95000</v>
      </c>
      <c r="F22" s="7">
        <f>E22*D22</f>
        <v>47500</v>
      </c>
    </row>
    <row r="23" spans="2:6" ht="16.5" x14ac:dyDescent="0.25">
      <c r="B23" s="58">
        <v>12</v>
      </c>
      <c r="C23" s="33" t="s">
        <v>16</v>
      </c>
      <c r="D23" s="6">
        <v>1</v>
      </c>
      <c r="E23" s="6">
        <v>95000</v>
      </c>
      <c r="F23" s="7">
        <f>E23*D23</f>
        <v>95000</v>
      </c>
    </row>
    <row r="24" spans="2:6" ht="16.5" x14ac:dyDescent="0.25">
      <c r="B24" s="58">
        <v>13</v>
      </c>
      <c r="C24" s="7" t="s">
        <v>15</v>
      </c>
      <c r="D24" s="6">
        <v>3</v>
      </c>
      <c r="E24" s="6">
        <v>105000</v>
      </c>
      <c r="F24" s="7">
        <f>E24*D24</f>
        <v>315000</v>
      </c>
    </row>
    <row r="25" spans="2:6" ht="16.5" x14ac:dyDescent="0.25">
      <c r="B25" s="58">
        <v>14</v>
      </c>
      <c r="C25" s="7" t="s">
        <v>167</v>
      </c>
      <c r="D25" s="6">
        <v>4</v>
      </c>
      <c r="E25" s="6">
        <v>95000</v>
      </c>
      <c r="F25" s="7">
        <f t="shared" si="0"/>
        <v>380000</v>
      </c>
    </row>
    <row r="26" spans="2:6" ht="16.5" x14ac:dyDescent="0.25">
      <c r="B26" s="58">
        <v>15</v>
      </c>
      <c r="C26" s="34" t="s">
        <v>168</v>
      </c>
      <c r="D26" s="17">
        <v>4</v>
      </c>
      <c r="E26" s="17">
        <v>160000</v>
      </c>
      <c r="F26" s="7">
        <f>E26*D26</f>
        <v>640000</v>
      </c>
    </row>
    <row r="27" spans="2:6" ht="16.5" x14ac:dyDescent="0.25">
      <c r="B27" s="58">
        <v>16</v>
      </c>
      <c r="C27" s="7" t="s">
        <v>172</v>
      </c>
      <c r="D27" s="6">
        <v>18</v>
      </c>
      <c r="E27" s="6">
        <v>95000</v>
      </c>
      <c r="F27" s="7">
        <f t="shared" ref="F27:F29" si="1">E27*D27</f>
        <v>1710000</v>
      </c>
    </row>
    <row r="28" spans="2:6" ht="33" x14ac:dyDescent="0.25">
      <c r="B28" s="58">
        <v>17</v>
      </c>
      <c r="C28" s="34" t="s">
        <v>169</v>
      </c>
      <c r="D28" s="17">
        <v>1</v>
      </c>
      <c r="E28" s="17">
        <v>100000</v>
      </c>
      <c r="F28" s="7">
        <f t="shared" si="1"/>
        <v>100000</v>
      </c>
    </row>
    <row r="29" spans="2:6" ht="16.5" x14ac:dyDescent="0.25">
      <c r="B29" s="58">
        <v>18</v>
      </c>
      <c r="C29" s="34" t="s">
        <v>170</v>
      </c>
      <c r="D29" s="17">
        <v>1</v>
      </c>
      <c r="E29" s="17">
        <v>100000</v>
      </c>
      <c r="F29" s="7">
        <f t="shared" si="1"/>
        <v>100000</v>
      </c>
    </row>
    <row r="30" spans="2:6" ht="16.5" x14ac:dyDescent="0.25">
      <c r="B30" s="63" t="s">
        <v>155</v>
      </c>
      <c r="C30" s="64"/>
      <c r="D30" s="64"/>
      <c r="E30" s="64"/>
      <c r="F30" s="65"/>
    </row>
    <row r="31" spans="2:6" ht="33" x14ac:dyDescent="0.25">
      <c r="B31" s="19">
        <v>19</v>
      </c>
      <c r="C31" s="34" t="s">
        <v>178</v>
      </c>
      <c r="D31" s="17">
        <v>3</v>
      </c>
      <c r="E31" s="66" t="s">
        <v>173</v>
      </c>
      <c r="F31" s="67"/>
    </row>
    <row r="32" spans="2:6" ht="16.5" x14ac:dyDescent="0.25">
      <c r="B32" s="26"/>
      <c r="C32" s="35" t="s">
        <v>105</v>
      </c>
      <c r="D32" s="26">
        <f>SUM(D12:D31)</f>
        <v>47</v>
      </c>
      <c r="E32" s="13"/>
      <c r="F32" s="13">
        <f>SUM(F12:F29)</f>
        <v>4930000</v>
      </c>
    </row>
    <row r="35" spans="3:6" ht="16.5" x14ac:dyDescent="0.3">
      <c r="C35" s="56" t="s">
        <v>162</v>
      </c>
      <c r="D35" s="57"/>
      <c r="E35" s="62" t="s">
        <v>163</v>
      </c>
      <c r="F35" s="62"/>
    </row>
  </sheetData>
  <mergeCells count="7">
    <mergeCell ref="E2:G2"/>
    <mergeCell ref="B5:F5"/>
    <mergeCell ref="B7:E7"/>
    <mergeCell ref="C3:G3"/>
    <mergeCell ref="E35:F35"/>
    <mergeCell ref="B30:F30"/>
    <mergeCell ref="E31:F31"/>
  </mergeCells>
  <pageMargins left="0.19685039370078741" right="0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topLeftCell="A19" workbookViewId="0">
      <selection activeCell="D12" sqref="D12:D25"/>
    </sheetView>
  </sheetViews>
  <sheetFormatPr defaultRowHeight="15" x14ac:dyDescent="0.25"/>
  <cols>
    <col min="1" max="1" width="8.140625" customWidth="1"/>
    <col min="2" max="2" width="6.85546875" customWidth="1"/>
    <col min="3" max="3" width="32.42578125" customWidth="1"/>
    <col min="4" max="4" width="13.7109375" style="4" customWidth="1"/>
    <col min="5" max="5" width="17.140625" customWidth="1"/>
    <col min="6" max="6" width="16.85546875" customWidth="1"/>
    <col min="7" max="7" width="9" customWidth="1"/>
    <col min="8" max="8" width="15" customWidth="1"/>
    <col min="12" max="12" width="10.140625" bestFit="1" customWidth="1"/>
  </cols>
  <sheetData>
    <row r="1" spans="2:8" x14ac:dyDescent="0.25">
      <c r="D1"/>
      <c r="F1" s="25" t="s">
        <v>106</v>
      </c>
    </row>
    <row r="2" spans="2:8" x14ac:dyDescent="0.25">
      <c r="D2" s="59" t="s">
        <v>7</v>
      </c>
      <c r="E2" s="59"/>
      <c r="F2" s="59"/>
    </row>
    <row r="3" spans="2:8" x14ac:dyDescent="0.25">
      <c r="C3" s="59" t="s">
        <v>157</v>
      </c>
      <c r="D3" s="59"/>
      <c r="E3" s="59"/>
      <c r="F3" s="59"/>
    </row>
    <row r="4" spans="2:8" ht="16.5" x14ac:dyDescent="0.25">
      <c r="B4" s="1"/>
    </row>
    <row r="5" spans="2:8" ht="90" customHeight="1" x14ac:dyDescent="0.25">
      <c r="B5" s="60" t="s">
        <v>108</v>
      </c>
      <c r="C5" s="60"/>
      <c r="D5" s="60"/>
      <c r="E5" s="60"/>
      <c r="F5" s="60"/>
      <c r="G5" s="8"/>
      <c r="H5" s="8"/>
    </row>
    <row r="6" spans="2:8" ht="16.5" x14ac:dyDescent="0.25">
      <c r="B6" s="2"/>
    </row>
    <row r="7" spans="2:8" ht="16.5" x14ac:dyDescent="0.25">
      <c r="B7" s="61" t="s">
        <v>158</v>
      </c>
      <c r="C7" s="61"/>
      <c r="D7" s="61"/>
      <c r="E7" s="61"/>
      <c r="F7" s="3"/>
    </row>
    <row r="8" spans="2:8" ht="19.5" customHeight="1" x14ac:dyDescent="0.25">
      <c r="B8" s="3" t="s">
        <v>8</v>
      </c>
      <c r="C8" s="3"/>
      <c r="D8" s="3"/>
      <c r="E8" s="3"/>
      <c r="F8" s="3"/>
    </row>
    <row r="9" spans="2:8" ht="16.5" x14ac:dyDescent="0.25">
      <c r="B9" s="2"/>
      <c r="C9" s="11"/>
      <c r="D9" s="12"/>
      <c r="E9" s="11"/>
      <c r="F9" s="11"/>
    </row>
    <row r="10" spans="2:8" ht="45" customHeight="1" x14ac:dyDescent="0.25">
      <c r="B10" s="6" t="s">
        <v>0</v>
      </c>
      <c r="C10" s="6" t="s">
        <v>1</v>
      </c>
      <c r="D10" s="6" t="s">
        <v>18</v>
      </c>
      <c r="E10" s="6" t="s">
        <v>30</v>
      </c>
      <c r="F10" s="6" t="s">
        <v>19</v>
      </c>
    </row>
    <row r="11" spans="2:8" ht="16.5" x14ac:dyDescent="0.25">
      <c r="B11" s="26">
        <v>1</v>
      </c>
      <c r="C11" s="26">
        <v>2</v>
      </c>
      <c r="D11" s="26">
        <v>3</v>
      </c>
      <c r="E11" s="26">
        <v>4</v>
      </c>
      <c r="F11" s="26">
        <v>5</v>
      </c>
    </row>
    <row r="12" spans="2:8" s="27" customFormat="1" ht="16.5" x14ac:dyDescent="0.25">
      <c r="B12" s="29">
        <v>1</v>
      </c>
      <c r="C12" s="30" t="s">
        <v>11</v>
      </c>
      <c r="D12" s="29">
        <v>1</v>
      </c>
      <c r="E12" s="31">
        <v>125000</v>
      </c>
      <c r="F12" s="29">
        <f>E12*D12</f>
        <v>125000</v>
      </c>
    </row>
    <row r="13" spans="2:8" s="27" customFormat="1" ht="33" x14ac:dyDescent="0.25">
      <c r="B13" s="29">
        <v>2</v>
      </c>
      <c r="C13" s="30" t="s">
        <v>95</v>
      </c>
      <c r="D13" s="29">
        <v>1</v>
      </c>
      <c r="E13" s="31">
        <v>120000</v>
      </c>
      <c r="F13" s="29">
        <f t="shared" ref="F13:F25" si="0">E13*D13</f>
        <v>120000</v>
      </c>
    </row>
    <row r="14" spans="2:8" s="27" customFormat="1" ht="16.5" x14ac:dyDescent="0.25">
      <c r="B14" s="29">
        <v>3</v>
      </c>
      <c r="C14" s="30" t="s">
        <v>24</v>
      </c>
      <c r="D14" s="29">
        <v>5</v>
      </c>
      <c r="E14" s="31">
        <v>110000</v>
      </c>
      <c r="F14" s="29">
        <f t="shared" si="0"/>
        <v>550000</v>
      </c>
    </row>
    <row r="15" spans="2:8" s="28" customFormat="1" ht="16.5" x14ac:dyDescent="0.25">
      <c r="B15" s="31">
        <v>4</v>
      </c>
      <c r="C15" s="32" t="s">
        <v>25</v>
      </c>
      <c r="D15" s="31">
        <v>4</v>
      </c>
      <c r="E15" s="31">
        <v>100000</v>
      </c>
      <c r="F15" s="29">
        <f t="shared" si="0"/>
        <v>400000</v>
      </c>
    </row>
    <row r="16" spans="2:8" s="28" customFormat="1" ht="16.5" x14ac:dyDescent="0.25">
      <c r="B16" s="31">
        <v>5</v>
      </c>
      <c r="C16" s="32" t="s">
        <v>26</v>
      </c>
      <c r="D16" s="31">
        <v>1</v>
      </c>
      <c r="E16" s="31">
        <v>97000</v>
      </c>
      <c r="F16" s="29">
        <f t="shared" si="0"/>
        <v>97000</v>
      </c>
    </row>
    <row r="17" spans="2:6" s="27" customFormat="1" ht="16.5" x14ac:dyDescent="0.25">
      <c r="B17" s="29">
        <v>6</v>
      </c>
      <c r="C17" s="30" t="s">
        <v>20</v>
      </c>
      <c r="D17" s="29">
        <v>1</v>
      </c>
      <c r="E17" s="31">
        <v>95000</v>
      </c>
      <c r="F17" s="29">
        <f t="shared" si="0"/>
        <v>95000</v>
      </c>
    </row>
    <row r="18" spans="2:6" s="27" customFormat="1" ht="16.5" x14ac:dyDescent="0.25">
      <c r="B18" s="29">
        <v>7</v>
      </c>
      <c r="C18" s="30" t="s">
        <v>96</v>
      </c>
      <c r="D18" s="29">
        <v>1</v>
      </c>
      <c r="E18" s="31">
        <v>100000</v>
      </c>
      <c r="F18" s="29">
        <f t="shared" si="0"/>
        <v>100000</v>
      </c>
    </row>
    <row r="19" spans="2:6" s="27" customFormat="1" ht="16.5" x14ac:dyDescent="0.25">
      <c r="B19" s="29">
        <v>8</v>
      </c>
      <c r="C19" s="30" t="s">
        <v>4</v>
      </c>
      <c r="D19" s="29">
        <v>1</v>
      </c>
      <c r="E19" s="31">
        <v>100000</v>
      </c>
      <c r="F19" s="29">
        <f t="shared" si="0"/>
        <v>100000</v>
      </c>
    </row>
    <row r="20" spans="2:6" s="27" customFormat="1" ht="16.5" x14ac:dyDescent="0.25">
      <c r="B20" s="29">
        <v>9</v>
      </c>
      <c r="C20" s="30" t="s">
        <v>22</v>
      </c>
      <c r="D20" s="29">
        <v>1</v>
      </c>
      <c r="E20" s="31">
        <v>95000</v>
      </c>
      <c r="F20" s="29">
        <f t="shared" si="0"/>
        <v>95000</v>
      </c>
    </row>
    <row r="21" spans="2:6" s="27" customFormat="1" ht="16.5" x14ac:dyDescent="0.25">
      <c r="B21" s="29">
        <v>10</v>
      </c>
      <c r="C21" s="30" t="s">
        <v>23</v>
      </c>
      <c r="D21" s="29">
        <v>1</v>
      </c>
      <c r="E21" s="31">
        <v>95000</v>
      </c>
      <c r="F21" s="29">
        <f t="shared" si="0"/>
        <v>95000</v>
      </c>
    </row>
    <row r="22" spans="2:6" s="27" customFormat="1" ht="16.5" x14ac:dyDescent="0.25">
      <c r="B22" s="29">
        <v>11</v>
      </c>
      <c r="C22" s="30" t="s">
        <v>27</v>
      </c>
      <c r="D22" s="29">
        <v>0.5</v>
      </c>
      <c r="E22" s="31">
        <v>95000</v>
      </c>
      <c r="F22" s="29">
        <f t="shared" si="0"/>
        <v>47500</v>
      </c>
    </row>
    <row r="23" spans="2:6" s="27" customFormat="1" ht="16.5" x14ac:dyDescent="0.25">
      <c r="B23" s="29">
        <v>12</v>
      </c>
      <c r="C23" s="30" t="s">
        <v>28</v>
      </c>
      <c r="D23" s="29">
        <v>0.5</v>
      </c>
      <c r="E23" s="31">
        <v>95000</v>
      </c>
      <c r="F23" s="29">
        <f t="shared" si="0"/>
        <v>47500</v>
      </c>
    </row>
    <row r="24" spans="2:6" ht="16.5" x14ac:dyDescent="0.25">
      <c r="B24" s="29">
        <v>13</v>
      </c>
      <c r="C24" s="32" t="s">
        <v>29</v>
      </c>
      <c r="D24" s="29">
        <v>1</v>
      </c>
      <c r="E24" s="31">
        <v>95000</v>
      </c>
      <c r="F24" s="29">
        <f t="shared" si="0"/>
        <v>95000</v>
      </c>
    </row>
    <row r="25" spans="2:6" ht="16.5" x14ac:dyDescent="0.25">
      <c r="B25" s="29">
        <v>14</v>
      </c>
      <c r="C25" s="30" t="s">
        <v>3</v>
      </c>
      <c r="D25" s="29">
        <v>0.5</v>
      </c>
      <c r="E25" s="31">
        <v>95000</v>
      </c>
      <c r="F25" s="29">
        <f t="shared" si="0"/>
        <v>47500</v>
      </c>
    </row>
    <row r="26" spans="2:6" ht="27.75" customHeight="1" x14ac:dyDescent="0.25">
      <c r="B26" s="63" t="s">
        <v>155</v>
      </c>
      <c r="C26" s="64"/>
      <c r="D26" s="64"/>
      <c r="E26" s="64"/>
      <c r="F26" s="65"/>
    </row>
    <row r="27" spans="2:6" ht="33" x14ac:dyDescent="0.25">
      <c r="B27" s="29">
        <v>15</v>
      </c>
      <c r="C27" s="30" t="s">
        <v>156</v>
      </c>
      <c r="D27" s="29">
        <v>1</v>
      </c>
      <c r="E27" s="29">
        <v>90000</v>
      </c>
      <c r="F27" s="29">
        <f>E27*D27</f>
        <v>90000</v>
      </c>
    </row>
    <row r="28" spans="2:6" ht="16.5" x14ac:dyDescent="0.25">
      <c r="B28" s="68" t="s">
        <v>31</v>
      </c>
      <c r="C28" s="68"/>
      <c r="D28" s="26">
        <f>SUM(D12:D27)</f>
        <v>20.5</v>
      </c>
      <c r="E28" s="55"/>
      <c r="F28" s="55">
        <f t="shared" ref="F28" si="1">SUM(F12:F27)</f>
        <v>2104500</v>
      </c>
    </row>
    <row r="31" spans="2:6" ht="16.5" x14ac:dyDescent="0.3">
      <c r="C31" s="56" t="s">
        <v>162</v>
      </c>
      <c r="D31" s="57"/>
      <c r="E31" s="62" t="s">
        <v>163</v>
      </c>
      <c r="F31" s="62"/>
    </row>
  </sheetData>
  <mergeCells count="7">
    <mergeCell ref="E31:F31"/>
    <mergeCell ref="B28:C28"/>
    <mergeCell ref="D2:F2"/>
    <mergeCell ref="C3:F3"/>
    <mergeCell ref="B5:F5"/>
    <mergeCell ref="B7:E7"/>
    <mergeCell ref="B26:F26"/>
  </mergeCells>
  <pageMargins left="0.19685039370078741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topLeftCell="A4" workbookViewId="0">
      <selection activeCell="D12" sqref="D12:D17"/>
    </sheetView>
  </sheetViews>
  <sheetFormatPr defaultRowHeight="15" x14ac:dyDescent="0.25"/>
  <cols>
    <col min="1" max="1" width="10.28515625" customWidth="1"/>
    <col min="2" max="2" width="6.85546875" customWidth="1"/>
    <col min="3" max="3" width="32.42578125" customWidth="1"/>
    <col min="4" max="4" width="13.7109375" style="4" customWidth="1"/>
    <col min="5" max="5" width="17.140625" customWidth="1"/>
    <col min="6" max="6" width="16.85546875" customWidth="1"/>
    <col min="7" max="7" width="9" customWidth="1"/>
    <col min="8" max="8" width="15" customWidth="1"/>
    <col min="12" max="12" width="10.140625" bestFit="1" customWidth="1"/>
  </cols>
  <sheetData>
    <row r="1" spans="2:8" x14ac:dyDescent="0.25">
      <c r="D1"/>
      <c r="F1" s="46" t="s">
        <v>160</v>
      </c>
    </row>
    <row r="2" spans="2:8" x14ac:dyDescent="0.25">
      <c r="D2" s="59" t="s">
        <v>7</v>
      </c>
      <c r="E2" s="59"/>
      <c r="F2" s="59"/>
    </row>
    <row r="3" spans="2:8" x14ac:dyDescent="0.25">
      <c r="C3" s="59" t="s">
        <v>157</v>
      </c>
      <c r="D3" s="59"/>
      <c r="E3" s="59"/>
      <c r="F3" s="59"/>
    </row>
    <row r="4" spans="2:8" ht="16.5" x14ac:dyDescent="0.25">
      <c r="B4" s="1"/>
    </row>
    <row r="5" spans="2:8" ht="77.25" customHeight="1" x14ac:dyDescent="0.25">
      <c r="B5" s="60" t="s">
        <v>109</v>
      </c>
      <c r="C5" s="60"/>
      <c r="D5" s="60"/>
      <c r="E5" s="60"/>
      <c r="F5" s="60"/>
      <c r="G5" s="8"/>
      <c r="H5" s="8"/>
    </row>
    <row r="6" spans="2:8" ht="16.5" x14ac:dyDescent="0.25">
      <c r="B6" s="2"/>
    </row>
    <row r="7" spans="2:8" ht="16.5" x14ac:dyDescent="0.25">
      <c r="B7" s="69" t="s">
        <v>159</v>
      </c>
      <c r="C7" s="69"/>
      <c r="D7" s="69"/>
      <c r="E7" s="69"/>
      <c r="F7" s="3"/>
    </row>
    <row r="8" spans="2:8" ht="19.5" customHeight="1" x14ac:dyDescent="0.25">
      <c r="B8" s="3" t="s">
        <v>8</v>
      </c>
      <c r="C8" s="3"/>
      <c r="D8" s="3"/>
      <c r="E8" s="3"/>
      <c r="F8" s="3"/>
    </row>
    <row r="9" spans="2:8" ht="16.5" x14ac:dyDescent="0.25">
      <c r="B9" s="2"/>
      <c r="C9" s="11"/>
      <c r="D9" s="12"/>
      <c r="E9" s="11"/>
      <c r="F9" s="11"/>
    </row>
    <row r="10" spans="2:8" ht="45" customHeight="1" x14ac:dyDescent="0.25">
      <c r="B10" s="6" t="s">
        <v>0</v>
      </c>
      <c r="C10" s="6" t="s">
        <v>1</v>
      </c>
      <c r="D10" s="6" t="s">
        <v>32</v>
      </c>
      <c r="E10" s="6" t="s">
        <v>30</v>
      </c>
      <c r="F10" s="6" t="s">
        <v>36</v>
      </c>
    </row>
    <row r="11" spans="2:8" ht="16.5" x14ac:dyDescent="0.25">
      <c r="B11" s="37">
        <v>1</v>
      </c>
      <c r="C11" s="37">
        <v>2</v>
      </c>
      <c r="D11" s="37">
        <v>3</v>
      </c>
      <c r="E11" s="37">
        <v>4</v>
      </c>
      <c r="F11" s="37">
        <v>5</v>
      </c>
    </row>
    <row r="12" spans="2:8" ht="16.5" x14ac:dyDescent="0.25">
      <c r="B12" s="6">
        <v>1</v>
      </c>
      <c r="C12" s="7" t="s">
        <v>11</v>
      </c>
      <c r="D12" s="6">
        <v>1</v>
      </c>
      <c r="E12" s="6">
        <v>125000</v>
      </c>
      <c r="F12" s="6">
        <f>E12*D12</f>
        <v>125000</v>
      </c>
    </row>
    <row r="13" spans="2:8" ht="16.5" x14ac:dyDescent="0.25">
      <c r="B13" s="6">
        <v>2</v>
      </c>
      <c r="C13" s="7" t="s">
        <v>12</v>
      </c>
      <c r="D13" s="6">
        <v>1</v>
      </c>
      <c r="E13" s="6">
        <v>105000</v>
      </c>
      <c r="F13" s="6">
        <f t="shared" ref="F13:F17" si="0">E13*D13</f>
        <v>105000</v>
      </c>
    </row>
    <row r="14" spans="2:8" ht="16.5" x14ac:dyDescent="0.25">
      <c r="B14" s="6">
        <v>3</v>
      </c>
      <c r="C14" s="7" t="s">
        <v>21</v>
      </c>
      <c r="D14" s="6">
        <v>1</v>
      </c>
      <c r="E14" s="6">
        <v>100000</v>
      </c>
      <c r="F14" s="6">
        <f t="shared" si="0"/>
        <v>100000</v>
      </c>
    </row>
    <row r="15" spans="2:8" ht="16.5" x14ac:dyDescent="0.25">
      <c r="B15" s="6">
        <v>4</v>
      </c>
      <c r="C15" s="7" t="s">
        <v>5</v>
      </c>
      <c r="D15" s="6">
        <v>1</v>
      </c>
      <c r="E15" s="6">
        <v>95000</v>
      </c>
      <c r="F15" s="6">
        <f t="shared" si="0"/>
        <v>95000</v>
      </c>
    </row>
    <row r="16" spans="2:8" ht="16.5" x14ac:dyDescent="0.25">
      <c r="B16" s="6">
        <v>5</v>
      </c>
      <c r="C16" s="7" t="s">
        <v>33</v>
      </c>
      <c r="D16" s="6">
        <v>0.5</v>
      </c>
      <c r="E16" s="6">
        <v>95000</v>
      </c>
      <c r="F16" s="6">
        <f t="shared" si="0"/>
        <v>47500</v>
      </c>
    </row>
    <row r="17" spans="2:6" ht="16.5" x14ac:dyDescent="0.25">
      <c r="B17" s="6">
        <v>6</v>
      </c>
      <c r="C17" s="7" t="s">
        <v>35</v>
      </c>
      <c r="D17" s="6">
        <v>35</v>
      </c>
      <c r="E17" s="6">
        <v>95000</v>
      </c>
      <c r="F17" s="6">
        <f t="shared" si="0"/>
        <v>3325000</v>
      </c>
    </row>
    <row r="18" spans="2:6" ht="16.5" x14ac:dyDescent="0.25">
      <c r="B18" s="6"/>
      <c r="C18" s="13" t="s">
        <v>31</v>
      </c>
      <c r="D18" s="37">
        <f>SUM(D12:D17)</f>
        <v>39.5</v>
      </c>
      <c r="E18" s="37"/>
      <c r="F18" s="37">
        <f>SUM(F12:F17)</f>
        <v>3797500</v>
      </c>
    </row>
    <row r="21" spans="2:6" ht="16.5" x14ac:dyDescent="0.3">
      <c r="C21" s="56" t="s">
        <v>162</v>
      </c>
      <c r="D21" s="57"/>
      <c r="E21" s="62" t="s">
        <v>163</v>
      </c>
      <c r="F21" s="62"/>
    </row>
  </sheetData>
  <mergeCells count="5">
    <mergeCell ref="D2:F2"/>
    <mergeCell ref="C3:F3"/>
    <mergeCell ref="B5:F5"/>
    <mergeCell ref="B7:E7"/>
    <mergeCell ref="E21:F21"/>
  </mergeCells>
  <pageMargins left="0.19685039370078741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opLeftCell="A7" workbookViewId="0">
      <selection activeCell="D12" sqref="D12:D20"/>
    </sheetView>
  </sheetViews>
  <sheetFormatPr defaultRowHeight="15" x14ac:dyDescent="0.25"/>
  <cols>
    <col min="1" max="1" width="9.28515625" customWidth="1"/>
    <col min="2" max="2" width="6.85546875" customWidth="1"/>
    <col min="3" max="3" width="32.42578125" customWidth="1"/>
    <col min="4" max="4" width="13.7109375" style="4" customWidth="1"/>
    <col min="5" max="5" width="17.140625" customWidth="1"/>
    <col min="6" max="6" width="16.85546875" customWidth="1"/>
    <col min="7" max="7" width="9" customWidth="1"/>
    <col min="8" max="8" width="15" customWidth="1"/>
    <col min="12" max="12" width="10.140625" bestFit="1" customWidth="1"/>
  </cols>
  <sheetData>
    <row r="1" spans="2:8" x14ac:dyDescent="0.25">
      <c r="D1"/>
      <c r="F1" s="46" t="s">
        <v>161</v>
      </c>
    </row>
    <row r="2" spans="2:8" x14ac:dyDescent="0.25">
      <c r="D2" s="59" t="s">
        <v>7</v>
      </c>
      <c r="E2" s="59"/>
      <c r="F2" s="59"/>
    </row>
    <row r="3" spans="2:8" x14ac:dyDescent="0.25">
      <c r="C3" s="59" t="s">
        <v>157</v>
      </c>
      <c r="D3" s="59"/>
      <c r="E3" s="59"/>
      <c r="F3" s="59"/>
    </row>
    <row r="4" spans="2:8" ht="16.5" x14ac:dyDescent="0.25">
      <c r="B4" s="1"/>
    </row>
    <row r="5" spans="2:8" ht="77.25" customHeight="1" x14ac:dyDescent="0.25">
      <c r="B5" s="60" t="s">
        <v>111</v>
      </c>
      <c r="C5" s="60"/>
      <c r="D5" s="60"/>
      <c r="E5" s="60"/>
      <c r="F5" s="60"/>
      <c r="G5" s="8"/>
      <c r="H5" s="8"/>
    </row>
    <row r="6" spans="2:8" ht="16.5" x14ac:dyDescent="0.25">
      <c r="B6" s="2"/>
    </row>
    <row r="7" spans="2:8" ht="16.5" x14ac:dyDescent="0.25">
      <c r="B7" s="61" t="s">
        <v>174</v>
      </c>
      <c r="C7" s="61"/>
      <c r="D7" s="61"/>
      <c r="E7" s="61"/>
      <c r="F7" s="3"/>
    </row>
    <row r="8" spans="2:8" ht="19.5" customHeight="1" x14ac:dyDescent="0.25">
      <c r="B8" s="3" t="s">
        <v>8</v>
      </c>
      <c r="C8" s="3"/>
      <c r="D8" s="3"/>
      <c r="E8" s="3"/>
      <c r="F8" s="3"/>
    </row>
    <row r="9" spans="2:8" ht="16.5" x14ac:dyDescent="0.25">
      <c r="B9" s="2"/>
      <c r="C9" s="11"/>
      <c r="D9" s="12"/>
      <c r="E9" s="11"/>
      <c r="F9" s="11"/>
    </row>
    <row r="10" spans="2:8" ht="45" customHeight="1" x14ac:dyDescent="0.25">
      <c r="B10" s="6" t="s">
        <v>0</v>
      </c>
      <c r="C10" s="6" t="s">
        <v>1</v>
      </c>
      <c r="D10" s="6" t="s">
        <v>32</v>
      </c>
      <c r="E10" s="6" t="s">
        <v>30</v>
      </c>
      <c r="F10" s="6" t="s">
        <v>36</v>
      </c>
    </row>
    <row r="11" spans="2:8" ht="16.5" x14ac:dyDescent="0.25">
      <c r="B11" s="37">
        <v>1</v>
      </c>
      <c r="C11" s="37">
        <v>2</v>
      </c>
      <c r="D11" s="37">
        <v>3</v>
      </c>
      <c r="E11" s="37">
        <v>4</v>
      </c>
      <c r="F11" s="37">
        <v>5</v>
      </c>
    </row>
    <row r="12" spans="2:8" ht="16.5" x14ac:dyDescent="0.25">
      <c r="B12" s="6">
        <v>1</v>
      </c>
      <c r="C12" s="30" t="s">
        <v>11</v>
      </c>
      <c r="D12" s="29">
        <v>1</v>
      </c>
      <c r="E12" s="29">
        <v>150000</v>
      </c>
      <c r="F12" s="29">
        <f>E12*D12</f>
        <v>150000</v>
      </c>
    </row>
    <row r="13" spans="2:8" ht="16.5" x14ac:dyDescent="0.25">
      <c r="B13" s="6">
        <v>2</v>
      </c>
      <c r="C13" s="30" t="s">
        <v>4</v>
      </c>
      <c r="D13" s="29">
        <v>1</v>
      </c>
      <c r="E13" s="29">
        <v>140000</v>
      </c>
      <c r="F13" s="29">
        <f t="shared" ref="F13:F19" si="0">E13*D13</f>
        <v>140000</v>
      </c>
    </row>
    <row r="14" spans="2:8" ht="16.5" x14ac:dyDescent="0.25">
      <c r="B14" s="6">
        <v>3</v>
      </c>
      <c r="C14" s="30" t="s">
        <v>110</v>
      </c>
      <c r="D14" s="29">
        <v>1</v>
      </c>
      <c r="E14" s="29">
        <v>130000</v>
      </c>
      <c r="F14" s="29">
        <f t="shared" si="0"/>
        <v>130000</v>
      </c>
    </row>
    <row r="15" spans="2:8" ht="16.5" x14ac:dyDescent="0.25">
      <c r="B15" s="6">
        <v>4</v>
      </c>
      <c r="C15" s="30" t="s">
        <v>21</v>
      </c>
      <c r="D15" s="29">
        <v>1</v>
      </c>
      <c r="E15" s="29">
        <v>100000</v>
      </c>
      <c r="F15" s="29">
        <f>E15*D15</f>
        <v>100000</v>
      </c>
    </row>
    <row r="16" spans="2:8" ht="16.5" x14ac:dyDescent="0.25">
      <c r="B16" s="6">
        <v>5</v>
      </c>
      <c r="C16" s="30" t="s">
        <v>34</v>
      </c>
      <c r="D16" s="29">
        <v>1</v>
      </c>
      <c r="E16" s="29">
        <v>120000</v>
      </c>
      <c r="F16" s="29">
        <f t="shared" si="0"/>
        <v>120000</v>
      </c>
    </row>
    <row r="17" spans="2:6" ht="16.5" x14ac:dyDescent="0.25">
      <c r="B17" s="6">
        <v>6</v>
      </c>
      <c r="C17" s="30" t="s">
        <v>38</v>
      </c>
      <c r="D17" s="29">
        <v>2</v>
      </c>
      <c r="E17" s="29">
        <v>120000</v>
      </c>
      <c r="F17" s="29">
        <f t="shared" si="0"/>
        <v>240000</v>
      </c>
    </row>
    <row r="18" spans="2:6" ht="16.5" x14ac:dyDescent="0.25">
      <c r="B18" s="6">
        <v>7</v>
      </c>
      <c r="C18" s="30" t="s">
        <v>37</v>
      </c>
      <c r="D18" s="29">
        <v>1</v>
      </c>
      <c r="E18" s="29">
        <v>95000</v>
      </c>
      <c r="F18" s="29">
        <f t="shared" si="0"/>
        <v>95000</v>
      </c>
    </row>
    <row r="19" spans="2:6" ht="16.5" x14ac:dyDescent="0.25">
      <c r="B19" s="6">
        <v>8</v>
      </c>
      <c r="C19" s="30" t="s">
        <v>29</v>
      </c>
      <c r="D19" s="29">
        <v>1</v>
      </c>
      <c r="E19" s="29">
        <v>95000</v>
      </c>
      <c r="F19" s="29">
        <f t="shared" si="0"/>
        <v>95000</v>
      </c>
    </row>
    <row r="20" spans="2:6" ht="16.5" x14ac:dyDescent="0.25">
      <c r="B20" s="6">
        <v>9</v>
      </c>
      <c r="C20" s="30" t="s">
        <v>3</v>
      </c>
      <c r="D20" s="29">
        <v>2</v>
      </c>
      <c r="E20" s="29">
        <v>95000</v>
      </c>
      <c r="F20" s="29">
        <f>E20*D20</f>
        <v>190000</v>
      </c>
    </row>
    <row r="21" spans="2:6" ht="16.5" x14ac:dyDescent="0.25">
      <c r="B21" s="37"/>
      <c r="C21" s="13" t="s">
        <v>31</v>
      </c>
      <c r="D21" s="37">
        <f>SUM(D12:D20)</f>
        <v>11</v>
      </c>
      <c r="E21" s="37">
        <f>SUM(E12:E20)</f>
        <v>1045000</v>
      </c>
      <c r="F21" s="37">
        <f>SUM(F12:F20)</f>
        <v>1260000</v>
      </c>
    </row>
    <row r="24" spans="2:6" ht="16.5" x14ac:dyDescent="0.3">
      <c r="C24" s="56" t="s">
        <v>162</v>
      </c>
      <c r="D24" s="57"/>
      <c r="E24" s="62" t="s">
        <v>163</v>
      </c>
      <c r="F24" s="62"/>
    </row>
  </sheetData>
  <mergeCells count="5">
    <mergeCell ref="D2:F2"/>
    <mergeCell ref="C3:F3"/>
    <mergeCell ref="B5:F5"/>
    <mergeCell ref="B7:E7"/>
    <mergeCell ref="E24:F24"/>
  </mergeCells>
  <pageMargins left="0.19685039370078741" right="0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topLeftCell="A82" workbookViewId="0">
      <selection activeCell="N11" sqref="N11"/>
    </sheetView>
  </sheetViews>
  <sheetFormatPr defaultRowHeight="15" x14ac:dyDescent="0.25"/>
  <cols>
    <col min="1" max="1" width="2.42578125" customWidth="1"/>
    <col min="2" max="2" width="5.42578125" customWidth="1"/>
    <col min="3" max="3" width="21.42578125" customWidth="1"/>
    <col min="4" max="4" width="9.28515625" customWidth="1"/>
    <col min="5" max="5" width="8.7109375" customWidth="1"/>
    <col min="6" max="6" width="13.7109375" customWidth="1"/>
    <col min="7" max="7" width="10.7109375" customWidth="1"/>
    <col min="8" max="8" width="21.42578125" customWidth="1"/>
    <col min="10" max="10" width="10.140625" bestFit="1" customWidth="1"/>
  </cols>
  <sheetData>
    <row r="1" spans="1:8" x14ac:dyDescent="0.25">
      <c r="H1" s="25" t="s">
        <v>39</v>
      </c>
    </row>
    <row r="2" spans="1:8" x14ac:dyDescent="0.25">
      <c r="D2" s="5"/>
      <c r="F2" s="59" t="s">
        <v>7</v>
      </c>
      <c r="G2" s="59"/>
      <c r="H2" s="59"/>
    </row>
    <row r="3" spans="1:8" x14ac:dyDescent="0.25">
      <c r="C3" s="59" t="s">
        <v>157</v>
      </c>
      <c r="D3" s="59"/>
      <c r="E3" s="59"/>
      <c r="F3" s="59"/>
      <c r="G3" s="59"/>
      <c r="H3" s="59"/>
    </row>
    <row r="4" spans="1:8" x14ac:dyDescent="0.25">
      <c r="C4" s="9"/>
      <c r="D4" s="9"/>
      <c r="E4" s="9"/>
      <c r="F4" s="9"/>
      <c r="G4" s="9"/>
      <c r="H4" s="9"/>
    </row>
    <row r="5" spans="1:8" ht="19.5" customHeight="1" x14ac:dyDescent="0.25">
      <c r="B5" s="1"/>
    </row>
    <row r="6" spans="1:8" ht="69" customHeight="1" x14ac:dyDescent="0.25">
      <c r="B6" s="60" t="s">
        <v>142</v>
      </c>
      <c r="C6" s="60"/>
      <c r="D6" s="60"/>
      <c r="E6" s="60"/>
      <c r="F6" s="60"/>
      <c r="G6" s="60"/>
      <c r="H6" s="60"/>
    </row>
    <row r="7" spans="1:8" ht="16.5" x14ac:dyDescent="0.25">
      <c r="B7" s="2"/>
    </row>
    <row r="8" spans="1:8" ht="16.5" x14ac:dyDescent="0.25">
      <c r="B8" s="61" t="s">
        <v>154</v>
      </c>
      <c r="C8" s="61"/>
      <c r="D8" s="61"/>
    </row>
    <row r="9" spans="1:8" ht="19.5" customHeight="1" x14ac:dyDescent="0.25">
      <c r="B9" s="3" t="s">
        <v>8</v>
      </c>
      <c r="C9" s="3"/>
      <c r="D9" s="3"/>
      <c r="G9">
        <v>41.25</v>
      </c>
    </row>
    <row r="10" spans="1:8" ht="17.25" thickBot="1" x14ac:dyDescent="0.3">
      <c r="B10" s="2"/>
      <c r="C10" s="11"/>
      <c r="D10" s="11"/>
    </row>
    <row r="11" spans="1:8" ht="51.75" customHeight="1" thickBot="1" x14ac:dyDescent="0.3">
      <c r="B11" s="21" t="s">
        <v>0</v>
      </c>
      <c r="C11" s="22" t="s">
        <v>40</v>
      </c>
      <c r="D11" s="23" t="s">
        <v>94</v>
      </c>
      <c r="E11" s="22" t="s">
        <v>41</v>
      </c>
      <c r="F11" s="22" t="s">
        <v>93</v>
      </c>
      <c r="G11" s="22" t="s">
        <v>31</v>
      </c>
      <c r="H11" s="24" t="s">
        <v>42</v>
      </c>
    </row>
    <row r="12" spans="1:8" x14ac:dyDescent="0.25">
      <c r="A12" s="11"/>
      <c r="B12" s="20">
        <v>1</v>
      </c>
      <c r="C12" s="20">
        <v>2</v>
      </c>
      <c r="D12" s="20">
        <v>3</v>
      </c>
      <c r="E12" s="20">
        <v>4</v>
      </c>
      <c r="F12" s="20">
        <v>5</v>
      </c>
      <c r="G12" s="20">
        <v>6</v>
      </c>
      <c r="H12" s="20">
        <v>7</v>
      </c>
    </row>
    <row r="13" spans="1:8" ht="17.25" x14ac:dyDescent="0.25">
      <c r="B13" s="82" t="s">
        <v>103</v>
      </c>
      <c r="C13" s="82"/>
      <c r="D13" s="82"/>
      <c r="E13" s="82"/>
      <c r="F13" s="82"/>
      <c r="G13" s="82"/>
      <c r="H13" s="108"/>
    </row>
    <row r="14" spans="1:8" ht="115.5" customHeight="1" x14ac:dyDescent="0.25">
      <c r="B14" s="40">
        <v>1</v>
      </c>
      <c r="C14" s="10" t="s">
        <v>11</v>
      </c>
      <c r="D14" s="40">
        <v>1</v>
      </c>
      <c r="E14" s="14">
        <v>1</v>
      </c>
      <c r="F14" s="47">
        <v>250000</v>
      </c>
      <c r="G14" s="47">
        <v>250000</v>
      </c>
      <c r="H14" s="40" t="s">
        <v>112</v>
      </c>
    </row>
    <row r="15" spans="1:8" ht="117" customHeight="1" x14ac:dyDescent="0.25">
      <c r="B15" s="40">
        <v>2</v>
      </c>
      <c r="C15" s="10" t="s">
        <v>13</v>
      </c>
      <c r="D15" s="40">
        <v>1</v>
      </c>
      <c r="E15" s="14">
        <v>1</v>
      </c>
      <c r="F15" s="48">
        <v>190000</v>
      </c>
      <c r="G15" s="48">
        <v>190000</v>
      </c>
      <c r="H15" s="40" t="s">
        <v>113</v>
      </c>
    </row>
    <row r="16" spans="1:8" ht="196.5" customHeight="1" x14ac:dyDescent="0.25">
      <c r="B16" s="40"/>
      <c r="C16" s="10" t="s">
        <v>43</v>
      </c>
      <c r="D16" s="40">
        <v>1</v>
      </c>
      <c r="E16" s="14">
        <v>1</v>
      </c>
      <c r="F16" s="48">
        <v>160000</v>
      </c>
      <c r="G16" s="48">
        <v>160000</v>
      </c>
      <c r="H16" s="40" t="s">
        <v>114</v>
      </c>
    </row>
    <row r="17" spans="2:8" ht="111" customHeight="1" x14ac:dyDescent="0.25">
      <c r="B17" s="40">
        <v>4</v>
      </c>
      <c r="C17" s="10" t="s">
        <v>44</v>
      </c>
      <c r="D17" s="40">
        <v>1</v>
      </c>
      <c r="E17" s="14">
        <v>1</v>
      </c>
      <c r="F17" s="48">
        <v>93000</v>
      </c>
      <c r="G17" s="48">
        <v>93000</v>
      </c>
      <c r="H17" s="40" t="s">
        <v>115</v>
      </c>
    </row>
    <row r="18" spans="2:8" ht="117.75" customHeight="1" x14ac:dyDescent="0.25">
      <c r="B18" s="40">
        <v>5</v>
      </c>
      <c r="C18" s="10" t="s">
        <v>97</v>
      </c>
      <c r="D18" s="40">
        <v>1</v>
      </c>
      <c r="E18" s="40">
        <v>0.5</v>
      </c>
      <c r="F18" s="49">
        <v>93000</v>
      </c>
      <c r="G18" s="48">
        <v>46500</v>
      </c>
      <c r="H18" s="40" t="s">
        <v>115</v>
      </c>
    </row>
    <row r="19" spans="2:8" ht="109.5" customHeight="1" x14ac:dyDescent="0.25">
      <c r="B19" s="40">
        <v>6</v>
      </c>
      <c r="C19" s="10" t="s">
        <v>45</v>
      </c>
      <c r="D19" s="40">
        <v>1</v>
      </c>
      <c r="E19" s="43">
        <v>0.5</v>
      </c>
      <c r="F19" s="48">
        <v>93000</v>
      </c>
      <c r="G19" s="48">
        <v>46500</v>
      </c>
      <c r="H19" s="40" t="s">
        <v>115</v>
      </c>
    </row>
    <row r="20" spans="2:8" ht="117.75" customHeight="1" x14ac:dyDescent="0.25">
      <c r="B20" s="40">
        <v>7</v>
      </c>
      <c r="C20" s="10" t="s">
        <v>46</v>
      </c>
      <c r="D20" s="40">
        <v>1</v>
      </c>
      <c r="E20" s="40">
        <v>0.5</v>
      </c>
      <c r="F20" s="49">
        <v>93000</v>
      </c>
      <c r="G20" s="48">
        <v>46500</v>
      </c>
      <c r="H20" s="40" t="s">
        <v>115</v>
      </c>
    </row>
    <row r="21" spans="2:8" ht="112.5" customHeight="1" x14ac:dyDescent="0.25">
      <c r="B21" s="40">
        <v>8</v>
      </c>
      <c r="C21" s="10" t="s">
        <v>98</v>
      </c>
      <c r="D21" s="40">
        <v>1</v>
      </c>
      <c r="E21" s="14">
        <v>1</v>
      </c>
      <c r="F21" s="48">
        <v>93000</v>
      </c>
      <c r="G21" s="48">
        <v>93000</v>
      </c>
      <c r="H21" s="40" t="s">
        <v>115</v>
      </c>
    </row>
    <row r="22" spans="2:8" ht="33.75" customHeight="1" x14ac:dyDescent="0.25">
      <c r="B22" s="40">
        <v>9</v>
      </c>
      <c r="C22" s="10" t="s">
        <v>47</v>
      </c>
      <c r="D22" s="77" t="s">
        <v>48</v>
      </c>
      <c r="E22" s="107"/>
      <c r="F22" s="107"/>
      <c r="G22" s="107"/>
      <c r="H22" s="78"/>
    </row>
    <row r="23" spans="2:8" ht="30" customHeight="1" x14ac:dyDescent="0.25">
      <c r="B23" s="40">
        <v>10</v>
      </c>
      <c r="C23" s="10" t="s">
        <v>143</v>
      </c>
      <c r="D23" s="77" t="s">
        <v>48</v>
      </c>
      <c r="E23" s="107"/>
      <c r="F23" s="107"/>
      <c r="G23" s="107"/>
      <c r="H23" s="78"/>
    </row>
    <row r="24" spans="2:8" ht="24.75" customHeight="1" x14ac:dyDescent="0.25">
      <c r="B24" s="43">
        <v>11</v>
      </c>
      <c r="C24" s="10" t="s">
        <v>15</v>
      </c>
      <c r="D24" s="77" t="s">
        <v>48</v>
      </c>
      <c r="E24" s="107"/>
      <c r="F24" s="107"/>
      <c r="G24" s="107"/>
      <c r="H24" s="78"/>
    </row>
    <row r="25" spans="2:8" ht="115.5" customHeight="1" x14ac:dyDescent="0.25">
      <c r="B25" s="40">
        <v>12</v>
      </c>
      <c r="C25" s="10" t="s">
        <v>49</v>
      </c>
      <c r="D25" s="40">
        <v>2</v>
      </c>
      <c r="E25" s="40">
        <v>1.5</v>
      </c>
      <c r="F25" s="48">
        <v>93000</v>
      </c>
      <c r="G25" s="48">
        <v>139500</v>
      </c>
      <c r="H25" s="40" t="s">
        <v>115</v>
      </c>
    </row>
    <row r="26" spans="2:8" ht="106.5" customHeight="1" x14ac:dyDescent="0.25">
      <c r="B26" s="40">
        <v>13</v>
      </c>
      <c r="C26" s="10" t="s">
        <v>144</v>
      </c>
      <c r="D26" s="40">
        <v>3</v>
      </c>
      <c r="E26" s="14">
        <v>3</v>
      </c>
      <c r="F26" s="48">
        <v>93000</v>
      </c>
      <c r="G26" s="48">
        <v>279000</v>
      </c>
      <c r="H26" s="40" t="s">
        <v>115</v>
      </c>
    </row>
    <row r="27" spans="2:8" ht="17.25" x14ac:dyDescent="0.25">
      <c r="B27" s="82" t="s">
        <v>102</v>
      </c>
      <c r="C27" s="82"/>
      <c r="D27" s="82"/>
      <c r="E27" s="82"/>
      <c r="F27" s="82"/>
      <c r="G27" s="82"/>
      <c r="H27" s="82"/>
    </row>
    <row r="28" spans="2:8" x14ac:dyDescent="0.25">
      <c r="B28" s="70" t="s">
        <v>50</v>
      </c>
      <c r="C28" s="70"/>
      <c r="D28" s="70"/>
      <c r="E28" s="70"/>
      <c r="F28" s="76"/>
      <c r="G28" s="76"/>
      <c r="H28" s="70"/>
    </row>
    <row r="29" spans="2:8" ht="45" customHeight="1" x14ac:dyDescent="0.25">
      <c r="B29" s="79">
        <v>1</v>
      </c>
      <c r="C29" s="93" t="s">
        <v>51</v>
      </c>
      <c r="D29" s="79">
        <v>5</v>
      </c>
      <c r="E29" s="94">
        <v>5</v>
      </c>
      <c r="F29" s="95" t="s">
        <v>52</v>
      </c>
      <c r="G29" s="96"/>
      <c r="H29" s="78" t="s">
        <v>116</v>
      </c>
    </row>
    <row r="30" spans="2:8" ht="45" customHeight="1" x14ac:dyDescent="0.25">
      <c r="B30" s="79"/>
      <c r="C30" s="93"/>
      <c r="D30" s="79"/>
      <c r="E30" s="94"/>
      <c r="F30" s="97" t="s">
        <v>117</v>
      </c>
      <c r="G30" s="98"/>
      <c r="H30" s="78"/>
    </row>
    <row r="31" spans="2:8" ht="39" customHeight="1" x14ac:dyDescent="0.25">
      <c r="B31" s="79"/>
      <c r="C31" s="93"/>
      <c r="D31" s="79"/>
      <c r="E31" s="94"/>
      <c r="F31" s="97" t="s">
        <v>118</v>
      </c>
      <c r="G31" s="98"/>
      <c r="H31" s="78"/>
    </row>
    <row r="32" spans="2:8" ht="45" customHeight="1" x14ac:dyDescent="0.25">
      <c r="B32" s="79">
        <v>2</v>
      </c>
      <c r="C32" s="93" t="s">
        <v>53</v>
      </c>
      <c r="D32" s="79">
        <v>5</v>
      </c>
      <c r="E32" s="94">
        <v>5</v>
      </c>
      <c r="F32" s="95" t="s">
        <v>52</v>
      </c>
      <c r="G32" s="96"/>
      <c r="H32" s="78" t="s">
        <v>116</v>
      </c>
    </row>
    <row r="33" spans="2:8" ht="45" customHeight="1" x14ac:dyDescent="0.25">
      <c r="B33" s="79"/>
      <c r="C33" s="93"/>
      <c r="D33" s="79"/>
      <c r="E33" s="94"/>
      <c r="F33" s="97" t="s">
        <v>119</v>
      </c>
      <c r="G33" s="98"/>
      <c r="H33" s="78"/>
    </row>
    <row r="34" spans="2:8" ht="38.25" customHeight="1" x14ac:dyDescent="0.25">
      <c r="B34" s="79"/>
      <c r="C34" s="93"/>
      <c r="D34" s="79"/>
      <c r="E34" s="94"/>
      <c r="F34" s="97" t="s">
        <v>120</v>
      </c>
      <c r="G34" s="98"/>
      <c r="H34" s="78"/>
    </row>
    <row r="35" spans="2:8" ht="47.25" customHeight="1" x14ac:dyDescent="0.25">
      <c r="B35" s="79">
        <v>3</v>
      </c>
      <c r="C35" s="93" t="s">
        <v>54</v>
      </c>
      <c r="D35" s="79">
        <v>1</v>
      </c>
      <c r="E35" s="94">
        <v>1</v>
      </c>
      <c r="F35" s="114" t="s">
        <v>52</v>
      </c>
      <c r="G35" s="115"/>
      <c r="H35" s="78" t="s">
        <v>121</v>
      </c>
    </row>
    <row r="36" spans="2:8" ht="48" customHeight="1" x14ac:dyDescent="0.25">
      <c r="B36" s="79"/>
      <c r="C36" s="93"/>
      <c r="D36" s="79"/>
      <c r="E36" s="94"/>
      <c r="F36" s="95" t="s">
        <v>122</v>
      </c>
      <c r="G36" s="96"/>
      <c r="H36" s="78"/>
    </row>
    <row r="37" spans="2:8" ht="55.5" customHeight="1" x14ac:dyDescent="0.25">
      <c r="B37" s="79">
        <v>4</v>
      </c>
      <c r="C37" s="109" t="s">
        <v>55</v>
      </c>
      <c r="D37" s="79">
        <v>1</v>
      </c>
      <c r="E37" s="77">
        <v>0.5</v>
      </c>
      <c r="F37" s="110" t="s">
        <v>52</v>
      </c>
      <c r="G37" s="111"/>
      <c r="H37" s="78" t="s">
        <v>121</v>
      </c>
    </row>
    <row r="38" spans="2:8" ht="67.5" customHeight="1" x14ac:dyDescent="0.25">
      <c r="B38" s="79"/>
      <c r="C38" s="109"/>
      <c r="D38" s="79"/>
      <c r="E38" s="77"/>
      <c r="F38" s="112" t="s">
        <v>123</v>
      </c>
      <c r="G38" s="113"/>
      <c r="H38" s="78"/>
    </row>
    <row r="39" spans="2:8" ht="17.25" customHeight="1" x14ac:dyDescent="0.25">
      <c r="B39" s="70" t="s">
        <v>56</v>
      </c>
      <c r="C39" s="70"/>
      <c r="D39" s="70"/>
      <c r="E39" s="70"/>
      <c r="F39" s="116"/>
      <c r="G39" s="116"/>
      <c r="H39" s="70"/>
    </row>
    <row r="40" spans="2:8" ht="45" customHeight="1" x14ac:dyDescent="0.25">
      <c r="B40" s="79">
        <v>1</v>
      </c>
      <c r="C40" s="93" t="s">
        <v>57</v>
      </c>
      <c r="D40" s="79">
        <v>1</v>
      </c>
      <c r="E40" s="94">
        <v>1</v>
      </c>
      <c r="F40" s="110" t="s">
        <v>52</v>
      </c>
      <c r="G40" s="111"/>
      <c r="H40" s="78" t="s">
        <v>124</v>
      </c>
    </row>
    <row r="41" spans="2:8" ht="60" customHeight="1" x14ac:dyDescent="0.25">
      <c r="B41" s="79"/>
      <c r="C41" s="93"/>
      <c r="D41" s="79"/>
      <c r="E41" s="94"/>
      <c r="F41" s="95" t="s">
        <v>125</v>
      </c>
      <c r="G41" s="96"/>
      <c r="H41" s="78"/>
    </row>
    <row r="42" spans="2:8" ht="30" customHeight="1" x14ac:dyDescent="0.25">
      <c r="B42" s="79"/>
      <c r="C42" s="93"/>
      <c r="D42" s="79"/>
      <c r="E42" s="94"/>
      <c r="F42" s="95" t="s">
        <v>151</v>
      </c>
      <c r="G42" s="96"/>
      <c r="H42" s="78"/>
    </row>
    <row r="43" spans="2:8" ht="45" customHeight="1" x14ac:dyDescent="0.25">
      <c r="B43" s="79">
        <v>2</v>
      </c>
      <c r="C43" s="93" t="s">
        <v>58</v>
      </c>
      <c r="D43" s="79">
        <v>2</v>
      </c>
      <c r="E43" s="94">
        <v>1</v>
      </c>
      <c r="F43" s="110" t="s">
        <v>52</v>
      </c>
      <c r="G43" s="111"/>
      <c r="H43" s="78" t="s">
        <v>124</v>
      </c>
    </row>
    <row r="44" spans="2:8" ht="60" customHeight="1" x14ac:dyDescent="0.25">
      <c r="B44" s="79"/>
      <c r="C44" s="93"/>
      <c r="D44" s="79"/>
      <c r="E44" s="94"/>
      <c r="F44" s="95" t="s">
        <v>126</v>
      </c>
      <c r="G44" s="96"/>
      <c r="H44" s="78"/>
    </row>
    <row r="45" spans="2:8" ht="30" customHeight="1" x14ac:dyDescent="0.25">
      <c r="B45" s="79"/>
      <c r="C45" s="93"/>
      <c r="D45" s="79"/>
      <c r="E45" s="94"/>
      <c r="F45" s="112" t="s">
        <v>127</v>
      </c>
      <c r="G45" s="113"/>
      <c r="H45" s="78"/>
    </row>
    <row r="46" spans="2:8" x14ac:dyDescent="0.25">
      <c r="B46" s="70" t="s">
        <v>59</v>
      </c>
      <c r="C46" s="70"/>
      <c r="D46" s="70"/>
      <c r="E46" s="70"/>
      <c r="F46" s="121"/>
      <c r="G46" s="121"/>
      <c r="H46" s="70"/>
    </row>
    <row r="47" spans="2:8" ht="128.25" customHeight="1" x14ac:dyDescent="0.25">
      <c r="B47" s="40">
        <v>1</v>
      </c>
      <c r="C47" s="10" t="s">
        <v>60</v>
      </c>
      <c r="D47" s="40">
        <v>1</v>
      </c>
      <c r="E47" s="40">
        <v>0.5</v>
      </c>
      <c r="F47" s="48">
        <v>93000</v>
      </c>
      <c r="G47" s="48">
        <v>46500</v>
      </c>
      <c r="H47" s="40" t="s">
        <v>61</v>
      </c>
    </row>
    <row r="48" spans="2:8" x14ac:dyDescent="0.25">
      <c r="B48" s="92" t="s">
        <v>101</v>
      </c>
      <c r="C48" s="92"/>
      <c r="D48" s="92"/>
      <c r="E48" s="92"/>
      <c r="F48" s="92"/>
      <c r="G48" s="92"/>
      <c r="H48" s="92"/>
    </row>
    <row r="49" spans="2:10" ht="86.25" customHeight="1" x14ac:dyDescent="0.25">
      <c r="B49" s="101">
        <v>1</v>
      </c>
      <c r="C49" s="103" t="s">
        <v>62</v>
      </c>
      <c r="D49" s="101">
        <v>1</v>
      </c>
      <c r="E49" s="105">
        <v>1</v>
      </c>
      <c r="F49" s="99">
        <v>98900</v>
      </c>
      <c r="G49" s="99">
        <v>98900</v>
      </c>
      <c r="H49" s="101" t="s">
        <v>128</v>
      </c>
    </row>
    <row r="50" spans="2:10" x14ac:dyDescent="0.25">
      <c r="B50" s="102"/>
      <c r="C50" s="104"/>
      <c r="D50" s="102"/>
      <c r="E50" s="106"/>
      <c r="F50" s="100"/>
      <c r="G50" s="100"/>
      <c r="H50" s="102"/>
    </row>
    <row r="51" spans="2:10" x14ac:dyDescent="0.25">
      <c r="B51" s="70" t="s">
        <v>63</v>
      </c>
      <c r="C51" s="70"/>
      <c r="D51" s="70"/>
      <c r="E51" s="70"/>
      <c r="F51" s="70"/>
      <c r="G51" s="70"/>
      <c r="H51" s="70"/>
    </row>
    <row r="52" spans="2:10" ht="79.5" customHeight="1" x14ac:dyDescent="0.25">
      <c r="B52" s="40">
        <v>1</v>
      </c>
      <c r="C52" s="10" t="s">
        <v>64</v>
      </c>
      <c r="D52" s="40">
        <v>4</v>
      </c>
      <c r="E52" s="14">
        <v>4</v>
      </c>
      <c r="F52" s="48">
        <v>73600</v>
      </c>
      <c r="G52" s="48">
        <v>294400</v>
      </c>
      <c r="H52" s="40" t="s">
        <v>129</v>
      </c>
    </row>
    <row r="53" spans="2:10" ht="78.75" customHeight="1" x14ac:dyDescent="0.25">
      <c r="B53" s="40">
        <v>2</v>
      </c>
      <c r="C53" s="10" t="s">
        <v>65</v>
      </c>
      <c r="D53" s="40">
        <v>4</v>
      </c>
      <c r="E53" s="14">
        <v>4</v>
      </c>
      <c r="F53" s="48">
        <v>73600</v>
      </c>
      <c r="G53" s="48">
        <v>294400</v>
      </c>
      <c r="H53" s="40" t="s">
        <v>130</v>
      </c>
      <c r="J53" t="s">
        <v>100</v>
      </c>
    </row>
    <row r="54" spans="2:10" ht="41.25" customHeight="1" x14ac:dyDescent="0.25">
      <c r="B54" s="82" t="s">
        <v>152</v>
      </c>
      <c r="C54" s="82"/>
      <c r="D54" s="82"/>
      <c r="E54" s="82"/>
      <c r="F54" s="82"/>
      <c r="G54" s="82"/>
      <c r="H54" s="82"/>
    </row>
    <row r="55" spans="2:10" ht="13.5" customHeight="1" x14ac:dyDescent="0.25">
      <c r="B55" s="117" t="s">
        <v>66</v>
      </c>
      <c r="C55" s="118"/>
      <c r="D55" s="118"/>
      <c r="E55" s="118"/>
      <c r="F55" s="118"/>
      <c r="G55" s="118"/>
      <c r="H55" s="119"/>
    </row>
    <row r="56" spans="2:10" ht="19.5" customHeight="1" x14ac:dyDescent="0.25">
      <c r="B56" s="39">
        <v>1</v>
      </c>
      <c r="C56" s="15" t="s">
        <v>67</v>
      </c>
      <c r="D56" s="39">
        <v>1</v>
      </c>
      <c r="E56" s="39">
        <v>0.25</v>
      </c>
      <c r="F56" s="83" t="s">
        <v>145</v>
      </c>
      <c r="G56" s="84"/>
      <c r="H56" s="85"/>
    </row>
    <row r="57" spans="2:10" ht="21" customHeight="1" x14ac:dyDescent="0.25">
      <c r="B57" s="40">
        <v>2</v>
      </c>
      <c r="C57" s="10" t="s">
        <v>68</v>
      </c>
      <c r="D57" s="40">
        <v>1</v>
      </c>
      <c r="E57" s="40">
        <v>0.25</v>
      </c>
      <c r="F57" s="86"/>
      <c r="G57" s="87"/>
      <c r="H57" s="88"/>
    </row>
    <row r="58" spans="2:10" ht="24.75" customHeight="1" x14ac:dyDescent="0.25">
      <c r="B58" s="92" t="s">
        <v>69</v>
      </c>
      <c r="C58" s="92"/>
      <c r="D58" s="92"/>
      <c r="E58" s="92"/>
      <c r="F58" s="86"/>
      <c r="G58" s="87"/>
      <c r="H58" s="88"/>
    </row>
    <row r="59" spans="2:10" ht="32.25" customHeight="1" x14ac:dyDescent="0.25">
      <c r="B59" s="40">
        <v>1</v>
      </c>
      <c r="C59" s="10" t="s">
        <v>70</v>
      </c>
      <c r="D59" s="40">
        <v>1</v>
      </c>
      <c r="E59" s="44">
        <v>0.25</v>
      </c>
      <c r="F59" s="86"/>
      <c r="G59" s="87"/>
      <c r="H59" s="88"/>
    </row>
    <row r="60" spans="2:10" ht="17.25" customHeight="1" x14ac:dyDescent="0.25">
      <c r="B60" s="40">
        <v>2</v>
      </c>
      <c r="C60" s="10" t="s">
        <v>68</v>
      </c>
      <c r="D60" s="40">
        <v>1</v>
      </c>
      <c r="E60" s="44">
        <v>0.25</v>
      </c>
      <c r="F60" s="86"/>
      <c r="G60" s="87"/>
      <c r="H60" s="88"/>
    </row>
    <row r="61" spans="2:10" ht="17.25" customHeight="1" x14ac:dyDescent="0.25">
      <c r="B61" s="70" t="s">
        <v>71</v>
      </c>
      <c r="C61" s="70"/>
      <c r="D61" s="70"/>
      <c r="E61" s="70"/>
      <c r="F61" s="86"/>
      <c r="G61" s="87"/>
      <c r="H61" s="88"/>
    </row>
    <row r="62" spans="2:10" x14ac:dyDescent="0.25">
      <c r="B62" s="40">
        <v>1</v>
      </c>
      <c r="C62" s="10" t="s">
        <v>72</v>
      </c>
      <c r="D62" s="40">
        <v>1</v>
      </c>
      <c r="E62" s="44">
        <v>0.25</v>
      </c>
      <c r="F62" s="86"/>
      <c r="G62" s="87"/>
      <c r="H62" s="88"/>
    </row>
    <row r="63" spans="2:10" ht="18.75" customHeight="1" x14ac:dyDescent="0.25">
      <c r="B63" s="40">
        <v>2</v>
      </c>
      <c r="C63" s="10" t="s">
        <v>68</v>
      </c>
      <c r="D63" s="40">
        <v>1</v>
      </c>
      <c r="E63" s="44">
        <v>0.25</v>
      </c>
      <c r="F63" s="86"/>
      <c r="G63" s="87"/>
      <c r="H63" s="88"/>
    </row>
    <row r="64" spans="2:10" x14ac:dyDescent="0.25">
      <c r="B64" s="70" t="s">
        <v>73</v>
      </c>
      <c r="C64" s="70"/>
      <c r="D64" s="70"/>
      <c r="E64" s="70"/>
      <c r="F64" s="86"/>
      <c r="G64" s="87"/>
      <c r="H64" s="88"/>
    </row>
    <row r="65" spans="2:8" x14ac:dyDescent="0.25">
      <c r="B65" s="40">
        <v>1</v>
      </c>
      <c r="C65" s="10" t="s">
        <v>74</v>
      </c>
      <c r="D65" s="40">
        <v>1</v>
      </c>
      <c r="E65" s="44">
        <v>0.25</v>
      </c>
      <c r="F65" s="86"/>
      <c r="G65" s="87"/>
      <c r="H65" s="88"/>
    </row>
    <row r="66" spans="2:8" ht="20.25" customHeight="1" x14ac:dyDescent="0.25">
      <c r="B66" s="40">
        <v>2</v>
      </c>
      <c r="C66" s="10" t="s">
        <v>68</v>
      </c>
      <c r="D66" s="40">
        <v>1</v>
      </c>
      <c r="E66" s="44">
        <v>0.25</v>
      </c>
      <c r="F66" s="86"/>
      <c r="G66" s="87"/>
      <c r="H66" s="88"/>
    </row>
    <row r="67" spans="2:8" x14ac:dyDescent="0.25">
      <c r="B67" s="70" t="s">
        <v>75</v>
      </c>
      <c r="C67" s="70"/>
      <c r="D67" s="70"/>
      <c r="E67" s="70"/>
      <c r="F67" s="86"/>
      <c r="G67" s="87"/>
      <c r="H67" s="88"/>
    </row>
    <row r="68" spans="2:8" ht="19.5" customHeight="1" x14ac:dyDescent="0.25">
      <c r="B68" s="40">
        <v>1</v>
      </c>
      <c r="C68" s="10" t="s">
        <v>76</v>
      </c>
      <c r="D68" s="40">
        <v>1</v>
      </c>
      <c r="E68" s="44">
        <v>0.25</v>
      </c>
      <c r="F68" s="86"/>
      <c r="G68" s="87"/>
      <c r="H68" s="88"/>
    </row>
    <row r="69" spans="2:8" ht="23.25" customHeight="1" x14ac:dyDescent="0.25">
      <c r="B69" s="40">
        <v>2</v>
      </c>
      <c r="C69" s="10" t="s">
        <v>68</v>
      </c>
      <c r="D69" s="40">
        <v>1</v>
      </c>
      <c r="E69" s="44">
        <v>0.25</v>
      </c>
      <c r="F69" s="89"/>
      <c r="G69" s="90"/>
      <c r="H69" s="91"/>
    </row>
    <row r="70" spans="2:8" ht="17.25" x14ac:dyDescent="0.25">
      <c r="B70" s="82" t="s">
        <v>104</v>
      </c>
      <c r="C70" s="82"/>
      <c r="D70" s="82"/>
      <c r="E70" s="82"/>
      <c r="F70" s="82"/>
      <c r="G70" s="82"/>
      <c r="H70" s="82"/>
    </row>
    <row r="71" spans="2:8" x14ac:dyDescent="0.25">
      <c r="B71" s="70" t="s">
        <v>77</v>
      </c>
      <c r="C71" s="70"/>
      <c r="D71" s="70"/>
      <c r="E71" s="70"/>
      <c r="F71" s="70"/>
      <c r="G71" s="70"/>
      <c r="H71" s="70"/>
    </row>
    <row r="72" spans="2:8" ht="108" customHeight="1" x14ac:dyDescent="0.25">
      <c r="B72" s="40">
        <v>1</v>
      </c>
      <c r="C72" s="10" t="s">
        <v>78</v>
      </c>
      <c r="D72" s="40">
        <v>1</v>
      </c>
      <c r="E72" s="44">
        <v>0.25</v>
      </c>
      <c r="F72" s="79" t="s">
        <v>131</v>
      </c>
      <c r="G72" s="79"/>
      <c r="H72" s="40" t="s">
        <v>132</v>
      </c>
    </row>
    <row r="73" spans="2:8" ht="99" customHeight="1" x14ac:dyDescent="0.25">
      <c r="B73" s="38">
        <v>2</v>
      </c>
      <c r="C73" s="38" t="s">
        <v>68</v>
      </c>
      <c r="D73" s="38">
        <v>1</v>
      </c>
      <c r="E73" s="44">
        <v>0.25</v>
      </c>
      <c r="F73" s="74" t="s">
        <v>133</v>
      </c>
      <c r="G73" s="75"/>
      <c r="H73" s="38" t="s">
        <v>132</v>
      </c>
    </row>
    <row r="74" spans="2:8" x14ac:dyDescent="0.25">
      <c r="B74" s="70" t="s">
        <v>79</v>
      </c>
      <c r="C74" s="70"/>
      <c r="D74" s="70"/>
      <c r="E74" s="70"/>
      <c r="F74" s="76"/>
      <c r="G74" s="76"/>
      <c r="H74" s="70"/>
    </row>
    <row r="75" spans="2:8" ht="105.75" customHeight="1" x14ac:dyDescent="0.25">
      <c r="B75" s="40">
        <v>1</v>
      </c>
      <c r="C75" s="10" t="s">
        <v>80</v>
      </c>
      <c r="D75" s="40">
        <v>1</v>
      </c>
      <c r="E75" s="44">
        <v>0.25</v>
      </c>
      <c r="F75" s="77" t="s">
        <v>134</v>
      </c>
      <c r="G75" s="78"/>
      <c r="H75" s="41" t="s">
        <v>132</v>
      </c>
    </row>
    <row r="76" spans="2:8" ht="109.5" customHeight="1" x14ac:dyDescent="0.25">
      <c r="B76" s="40">
        <v>2</v>
      </c>
      <c r="C76" s="10" t="s">
        <v>68</v>
      </c>
      <c r="D76" s="40">
        <v>1</v>
      </c>
      <c r="E76" s="40" t="s">
        <v>99</v>
      </c>
      <c r="F76" s="102" t="s">
        <v>135</v>
      </c>
      <c r="G76" s="102"/>
      <c r="H76" s="41" t="s">
        <v>132</v>
      </c>
    </row>
    <row r="77" spans="2:8" ht="22.5" customHeight="1" x14ac:dyDescent="0.25">
      <c r="B77" s="70" t="s">
        <v>81</v>
      </c>
      <c r="C77" s="70"/>
      <c r="D77" s="70"/>
      <c r="E77" s="70"/>
      <c r="F77" s="70"/>
      <c r="G77" s="70"/>
      <c r="H77" s="70"/>
    </row>
    <row r="78" spans="2:8" ht="135.75" customHeight="1" x14ac:dyDescent="0.25">
      <c r="B78" s="40">
        <v>1</v>
      </c>
      <c r="C78" s="10" t="s">
        <v>82</v>
      </c>
      <c r="D78" s="40">
        <v>1</v>
      </c>
      <c r="E78" s="44">
        <v>0.25</v>
      </c>
      <c r="F78" s="79" t="s">
        <v>146</v>
      </c>
      <c r="G78" s="79"/>
      <c r="H78" s="40" t="s">
        <v>132</v>
      </c>
    </row>
    <row r="79" spans="2:8" ht="112.5" customHeight="1" x14ac:dyDescent="0.25">
      <c r="B79" s="40">
        <v>2</v>
      </c>
      <c r="C79" s="10" t="s">
        <v>68</v>
      </c>
      <c r="D79" s="40">
        <v>1</v>
      </c>
      <c r="E79" s="44">
        <v>0.25</v>
      </c>
      <c r="F79" s="79" t="s">
        <v>136</v>
      </c>
      <c r="G79" s="79"/>
      <c r="H79" s="40" t="s">
        <v>132</v>
      </c>
    </row>
    <row r="80" spans="2:8" x14ac:dyDescent="0.25">
      <c r="B80" s="80" t="s">
        <v>91</v>
      </c>
      <c r="C80" s="80"/>
      <c r="D80" s="80"/>
      <c r="E80" s="80"/>
      <c r="F80" s="80"/>
      <c r="G80" s="80"/>
      <c r="H80" s="80"/>
    </row>
    <row r="81" spans="1:8" ht="94.5" customHeight="1" x14ac:dyDescent="0.25">
      <c r="A81" s="50"/>
      <c r="B81" s="51">
        <v>1</v>
      </c>
      <c r="C81" s="52" t="s">
        <v>147</v>
      </c>
      <c r="D81" s="51">
        <v>1</v>
      </c>
      <c r="E81" s="51">
        <v>0.25</v>
      </c>
      <c r="F81" s="81" t="s">
        <v>137</v>
      </c>
      <c r="G81" s="81"/>
      <c r="H81" s="51" t="s">
        <v>138</v>
      </c>
    </row>
    <row r="82" spans="1:8" x14ac:dyDescent="0.25">
      <c r="B82" s="80" t="s">
        <v>153</v>
      </c>
      <c r="C82" s="80"/>
      <c r="D82" s="80"/>
      <c r="E82" s="80"/>
      <c r="F82" s="80"/>
      <c r="G82" s="80"/>
      <c r="H82" s="80"/>
    </row>
    <row r="83" spans="1:8" ht="111.75" customHeight="1" x14ac:dyDescent="0.25">
      <c r="A83" s="50"/>
      <c r="B83" s="53">
        <v>1</v>
      </c>
      <c r="C83" s="52" t="s">
        <v>148</v>
      </c>
      <c r="D83" s="53">
        <v>1</v>
      </c>
      <c r="E83" s="53">
        <v>0.25</v>
      </c>
      <c r="F83" s="53">
        <v>93000</v>
      </c>
      <c r="G83" s="53">
        <v>23250</v>
      </c>
      <c r="H83" s="53" t="s">
        <v>149</v>
      </c>
    </row>
    <row r="84" spans="1:8" x14ac:dyDescent="0.25">
      <c r="B84" s="120" t="s">
        <v>83</v>
      </c>
      <c r="C84" s="120"/>
      <c r="D84" s="120"/>
      <c r="E84" s="120"/>
      <c r="F84" s="120"/>
      <c r="G84" s="120"/>
      <c r="H84" s="120"/>
    </row>
    <row r="85" spans="1:8" x14ac:dyDescent="0.25">
      <c r="B85" s="70" t="s">
        <v>84</v>
      </c>
      <c r="C85" s="70"/>
      <c r="D85" s="70"/>
      <c r="E85" s="70"/>
      <c r="F85" s="70"/>
      <c r="G85" s="70"/>
      <c r="H85" s="70"/>
    </row>
    <row r="86" spans="1:8" ht="96.75" customHeight="1" x14ac:dyDescent="0.25">
      <c r="B86" s="40">
        <v>1</v>
      </c>
      <c r="C86" s="10" t="s">
        <v>85</v>
      </c>
      <c r="D86" s="40">
        <v>1</v>
      </c>
      <c r="E86" s="54">
        <v>0.75</v>
      </c>
      <c r="F86" s="47">
        <v>210600</v>
      </c>
      <c r="G86" s="48">
        <v>157950</v>
      </c>
      <c r="H86" s="51" t="s">
        <v>139</v>
      </c>
    </row>
    <row r="87" spans="1:8" ht="113.25" customHeight="1" x14ac:dyDescent="0.25">
      <c r="B87" s="40">
        <v>2</v>
      </c>
      <c r="C87" s="10" t="s">
        <v>86</v>
      </c>
      <c r="D87" s="40">
        <v>1</v>
      </c>
      <c r="E87" s="54">
        <v>0.75</v>
      </c>
      <c r="F87" s="47">
        <v>136500</v>
      </c>
      <c r="G87" s="48">
        <v>102375</v>
      </c>
      <c r="H87" s="51" t="s">
        <v>139</v>
      </c>
    </row>
    <row r="88" spans="1:8" ht="16.5" customHeight="1" x14ac:dyDescent="0.25">
      <c r="B88" s="70" t="s">
        <v>87</v>
      </c>
      <c r="C88" s="70"/>
      <c r="D88" s="70"/>
      <c r="E88" s="70"/>
      <c r="F88" s="70"/>
      <c r="G88" s="70"/>
      <c r="H88" s="70"/>
    </row>
    <row r="89" spans="1:8" ht="70.5" customHeight="1" x14ac:dyDescent="0.25">
      <c r="B89" s="40">
        <v>1</v>
      </c>
      <c r="C89" s="10" t="s">
        <v>88</v>
      </c>
      <c r="D89" s="40">
        <v>1</v>
      </c>
      <c r="E89" s="40">
        <v>0.25</v>
      </c>
      <c r="F89" s="40">
        <v>162000</v>
      </c>
      <c r="G89" s="40">
        <v>40500</v>
      </c>
      <c r="H89" s="40" t="s">
        <v>140</v>
      </c>
    </row>
    <row r="90" spans="1:8" ht="78.75" customHeight="1" x14ac:dyDescent="0.25">
      <c r="B90" s="40">
        <v>2</v>
      </c>
      <c r="C90" s="10" t="s">
        <v>68</v>
      </c>
      <c r="D90" s="40">
        <v>1</v>
      </c>
      <c r="E90" s="40">
        <v>0.25</v>
      </c>
      <c r="F90" s="40">
        <v>105000</v>
      </c>
      <c r="G90" s="40">
        <v>26250</v>
      </c>
      <c r="H90" s="40" t="s">
        <v>140</v>
      </c>
    </row>
    <row r="91" spans="1:8" x14ac:dyDescent="0.25">
      <c r="B91" s="70" t="s">
        <v>89</v>
      </c>
      <c r="C91" s="70"/>
      <c r="D91" s="70"/>
      <c r="E91" s="70"/>
      <c r="F91" s="70"/>
      <c r="G91" s="70"/>
      <c r="H91" s="70"/>
    </row>
    <row r="92" spans="1:8" ht="59.25" customHeight="1" x14ac:dyDescent="0.25">
      <c r="B92" s="40">
        <v>1</v>
      </c>
      <c r="C92" s="42" t="s">
        <v>90</v>
      </c>
      <c r="D92" s="40">
        <v>1</v>
      </c>
      <c r="E92" s="40">
        <v>0.25</v>
      </c>
      <c r="F92" s="48">
        <v>162000</v>
      </c>
      <c r="G92" s="48">
        <v>40500</v>
      </c>
      <c r="H92" s="40" t="s">
        <v>141</v>
      </c>
    </row>
    <row r="93" spans="1:8" ht="57" customHeight="1" x14ac:dyDescent="0.25">
      <c r="B93" s="40">
        <v>2</v>
      </c>
      <c r="C93" s="42" t="s">
        <v>68</v>
      </c>
      <c r="D93" s="40">
        <v>1</v>
      </c>
      <c r="E93" s="40">
        <v>0.25</v>
      </c>
      <c r="F93" s="48">
        <v>105000</v>
      </c>
      <c r="G93" s="48">
        <v>26250</v>
      </c>
      <c r="H93" s="40" t="s">
        <v>141</v>
      </c>
    </row>
    <row r="94" spans="1:8" x14ac:dyDescent="0.25">
      <c r="B94" s="70" t="s">
        <v>150</v>
      </c>
      <c r="C94" s="70"/>
      <c r="D94" s="70"/>
      <c r="E94" s="70"/>
      <c r="F94" s="70"/>
      <c r="G94" s="70"/>
      <c r="H94" s="70"/>
    </row>
    <row r="95" spans="1:8" ht="110.25" customHeight="1" x14ac:dyDescent="0.25">
      <c r="B95" s="43">
        <v>1</v>
      </c>
      <c r="C95" s="45" t="s">
        <v>68</v>
      </c>
      <c r="D95" s="43">
        <v>1</v>
      </c>
      <c r="E95" s="43">
        <v>0.25</v>
      </c>
      <c r="F95" s="48">
        <v>93000</v>
      </c>
      <c r="G95" s="48">
        <v>23250</v>
      </c>
      <c r="H95" s="43" t="s">
        <v>149</v>
      </c>
    </row>
    <row r="96" spans="1:8" ht="39.75" customHeight="1" thickBot="1" x14ac:dyDescent="0.3">
      <c r="B96" s="71" t="s">
        <v>92</v>
      </c>
      <c r="C96" s="72"/>
      <c r="D96" s="72"/>
      <c r="E96" s="72"/>
      <c r="F96" s="72"/>
      <c r="G96" s="72"/>
      <c r="H96" s="73"/>
    </row>
    <row r="99" spans="3:8" ht="16.5" x14ac:dyDescent="0.3">
      <c r="C99" s="56" t="s">
        <v>162</v>
      </c>
      <c r="D99" s="57"/>
      <c r="G99" s="62" t="s">
        <v>163</v>
      </c>
      <c r="H99" s="62"/>
    </row>
    <row r="100" spans="3:8" x14ac:dyDescent="0.25">
      <c r="D100" s="4"/>
    </row>
  </sheetData>
  <mergeCells count="94">
    <mergeCell ref="G99:H99"/>
    <mergeCell ref="F2:H2"/>
    <mergeCell ref="B55:H55"/>
    <mergeCell ref="B6:H6"/>
    <mergeCell ref="B84:H84"/>
    <mergeCell ref="F79:G79"/>
    <mergeCell ref="F76:G76"/>
    <mergeCell ref="B48:H48"/>
    <mergeCell ref="H43:H45"/>
    <mergeCell ref="B46:H46"/>
    <mergeCell ref="B43:B45"/>
    <mergeCell ref="C43:C45"/>
    <mergeCell ref="D43:D45"/>
    <mergeCell ref="E43:E45"/>
    <mergeCell ref="F43:G43"/>
    <mergeCell ref="D24:H24"/>
    <mergeCell ref="H35:H36"/>
    <mergeCell ref="H32:H34"/>
    <mergeCell ref="B32:B34"/>
    <mergeCell ref="F44:G44"/>
    <mergeCell ref="F45:G45"/>
    <mergeCell ref="B39:H39"/>
    <mergeCell ref="B40:B42"/>
    <mergeCell ref="C40:C42"/>
    <mergeCell ref="D40:D42"/>
    <mergeCell ref="E40:E42"/>
    <mergeCell ref="F40:G40"/>
    <mergeCell ref="F41:G41"/>
    <mergeCell ref="F42:G42"/>
    <mergeCell ref="H40:H42"/>
    <mergeCell ref="H37:H38"/>
    <mergeCell ref="B35:B36"/>
    <mergeCell ref="C35:C36"/>
    <mergeCell ref="D35:D36"/>
    <mergeCell ref="E35:E36"/>
    <mergeCell ref="F35:G35"/>
    <mergeCell ref="F36:G36"/>
    <mergeCell ref="B37:B38"/>
    <mergeCell ref="C37:C38"/>
    <mergeCell ref="D37:D38"/>
    <mergeCell ref="E37:E38"/>
    <mergeCell ref="F37:G37"/>
    <mergeCell ref="F38:G38"/>
    <mergeCell ref="B27:H27"/>
    <mergeCell ref="B28:H28"/>
    <mergeCell ref="B29:B31"/>
    <mergeCell ref="C29:C31"/>
    <mergeCell ref="D29:D31"/>
    <mergeCell ref="E29:E31"/>
    <mergeCell ref="F29:G29"/>
    <mergeCell ref="F30:G30"/>
    <mergeCell ref="F31:G31"/>
    <mergeCell ref="H29:H31"/>
    <mergeCell ref="D22:H22"/>
    <mergeCell ref="C3:H3"/>
    <mergeCell ref="D23:H23"/>
    <mergeCell ref="B13:H13"/>
    <mergeCell ref="B8:D8"/>
    <mergeCell ref="G49:G50"/>
    <mergeCell ref="H49:H50"/>
    <mergeCell ref="B51:H51"/>
    <mergeCell ref="B49:B50"/>
    <mergeCell ref="C49:C50"/>
    <mergeCell ref="D49:D50"/>
    <mergeCell ref="E49:E50"/>
    <mergeCell ref="F49:F50"/>
    <mergeCell ref="C32:C34"/>
    <mergeCell ref="D32:D34"/>
    <mergeCell ref="E32:E34"/>
    <mergeCell ref="F32:G32"/>
    <mergeCell ref="F33:G33"/>
    <mergeCell ref="F34:G34"/>
    <mergeCell ref="B54:H54"/>
    <mergeCell ref="F56:H69"/>
    <mergeCell ref="B70:H70"/>
    <mergeCell ref="B71:H71"/>
    <mergeCell ref="F72:G72"/>
    <mergeCell ref="B67:E67"/>
    <mergeCell ref="B64:E64"/>
    <mergeCell ref="B58:E58"/>
    <mergeCell ref="B61:E61"/>
    <mergeCell ref="B91:H91"/>
    <mergeCell ref="B96:H96"/>
    <mergeCell ref="F73:G73"/>
    <mergeCell ref="B74:H74"/>
    <mergeCell ref="F75:G75"/>
    <mergeCell ref="B77:H77"/>
    <mergeCell ref="F78:G78"/>
    <mergeCell ref="B80:H80"/>
    <mergeCell ref="F81:G81"/>
    <mergeCell ref="B85:H85"/>
    <mergeCell ref="B88:H88"/>
    <mergeCell ref="B94:H94"/>
    <mergeCell ref="B82:H82"/>
  </mergeCells>
  <pageMargins left="0.19685039370078741" right="0.70866141732283472" top="0.74803149606299213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Հավելված N1</vt:lpstr>
      <vt:lpstr>Հավելված N2</vt:lpstr>
      <vt:lpstr>Հավելված N3</vt:lpstr>
      <vt:lpstr>Հավելված N4</vt:lpstr>
      <vt:lpstr>Հավելված N5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LILIT</cp:lastModifiedBy>
  <cp:lastPrinted>2020-01-10T09:52:42Z</cp:lastPrinted>
  <dcterms:created xsi:type="dcterms:W3CDTF">2017-11-09T07:14:30Z</dcterms:created>
  <dcterms:modified xsi:type="dcterms:W3CDTF">2020-01-10T09:54:26Z</dcterms:modified>
</cp:coreProperties>
</file>